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ขนิษฐา 13.12.64\ประเมิน ITAS\O19\"/>
    </mc:Choice>
  </mc:AlternateContent>
  <bookViews>
    <workbookView xWindow="-120" yWindow="-120" windowWidth="20730" windowHeight="11760"/>
  </bookViews>
  <sheets>
    <sheet name="รับ - จ่าย ไตรมาส ที่ 2 ปี 2565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7" i="1" l="1"/>
  <c r="F46" i="1"/>
  <c r="F29" i="1"/>
  <c r="F25" i="1"/>
  <c r="F17" i="1"/>
  <c r="F6" i="1"/>
  <c r="F21" i="1" l="1"/>
  <c r="F5" i="1"/>
</calcChain>
</file>

<file path=xl/sharedStrings.xml><?xml version="1.0" encoding="utf-8"?>
<sst xmlns="http://schemas.openxmlformats.org/spreadsheetml/2006/main" count="103" uniqueCount="103">
  <si>
    <t>ลำดับ</t>
  </si>
  <si>
    <t>รหัสบัญชี</t>
  </si>
  <si>
    <t>รหัส</t>
  </si>
  <si>
    <t>ชื่อบัญชี</t>
  </si>
  <si>
    <t>หมายเหตุ</t>
  </si>
  <si>
    <t>จำนวนเงิน (บาท)</t>
  </si>
  <si>
    <t>1</t>
  </si>
  <si>
    <t>รายรับ</t>
  </si>
  <si>
    <t>** ยอดรวม ของลำดับที่ 2+13+16</t>
  </si>
  <si>
    <t>2</t>
  </si>
  <si>
    <t>       รายได้จัดเก็บเองขององค์กรปกครองส่วนท้องถิ่น</t>
  </si>
  <si>
    <t>** ยอดรวมของลำดับที่ 3 ถึง 12</t>
  </si>
  <si>
    <t>3</t>
  </si>
  <si>
    <t>              รายได้ภาษี</t>
  </si>
  <si>
    <t>4</t>
  </si>
  <si>
    <t>              รายได้อากร</t>
  </si>
  <si>
    <t>5</t>
  </si>
  <si>
    <t>              รายได้ค่าธรรมเนียม</t>
  </si>
  <si>
    <t>6</t>
  </si>
  <si>
    <t>              รายได้ค่าปรับ</t>
  </si>
  <si>
    <t>7</t>
  </si>
  <si>
    <t>8</t>
  </si>
  <si>
    <t>              รายได้ค่าเช่า</t>
  </si>
  <si>
    <t>9</t>
  </si>
  <si>
    <t>              รายได้ดอกเบี้ยหรือเงินปันผล</t>
  </si>
  <si>
    <t>10</t>
  </si>
  <si>
    <t>              รายได้จากกิจการเฉพาะการ</t>
  </si>
  <si>
    <t>11</t>
  </si>
  <si>
    <t>              รายได้จากการขายสินค้าและบริการ</t>
  </si>
  <si>
    <t>12</t>
  </si>
  <si>
    <t>              รายได้อื่น</t>
  </si>
  <si>
    <t>13</t>
  </si>
  <si>
    <t>       รายได้ที่รัฐบาลเก็บแล้วจัดสรรให้แก่องค์กรปกครองส่วนท้องถิ่น</t>
  </si>
  <si>
    <t>** ยอดรวมของลำดับที่ 14 ถึง 15</t>
  </si>
  <si>
    <t>14</t>
  </si>
  <si>
    <t>              รายได้ภาษีจัดสรร</t>
  </si>
  <si>
    <t>15</t>
  </si>
  <si>
    <t>              รายได้ที่รัฐบาลอุดหนุนให้แก่องค์กรปกครองส่วนท้องถิ่น</t>
  </si>
  <si>
    <t>16</t>
  </si>
  <si>
    <t>       รายได้ของกิจการเฉพาะการและหน่วยงานภายใต้สังกัดขององค์กรปรครองส่วนท้องถิ่น</t>
  </si>
  <si>
    <t>17</t>
  </si>
  <si>
    <t>รายจ่าย</t>
  </si>
  <si>
    <t>**ยอดรวมของลำดับที่ (18ถึง21)+24+25+(28 ถึง 41)</t>
  </si>
  <si>
    <t>18</t>
  </si>
  <si>
    <t>       ค่าใช้จ่ายบุคลากร</t>
  </si>
  <si>
    <t>19</t>
  </si>
  <si>
    <t>       ค่าใช้จ่ายด้านการฝึกอบรม</t>
  </si>
  <si>
    <t>20</t>
  </si>
  <si>
    <t>       ค่าใช้จ่ายเดินทาง</t>
  </si>
  <si>
    <t>21</t>
  </si>
  <si>
    <t>       ใช้สอย และวัสดุ</t>
  </si>
  <si>
    <t>** ยอดรวมของลำดับที่ 22 ถึง 23</t>
  </si>
  <si>
    <t>22</t>
  </si>
  <si>
    <t>              ค่าวัสดุ</t>
  </si>
  <si>
    <t>23</t>
  </si>
  <si>
    <t>              ค่าใช้สอย</t>
  </si>
  <si>
    <t>24</t>
  </si>
  <si>
    <t>       ค่าสาธารณูปโภค</t>
  </si>
  <si>
    <t>25</t>
  </si>
  <si>
    <t>       ค่าใช้สอยอื่น</t>
  </si>
  <si>
    <t>** ยอดรวมของลำดับที่ 26 ถึง 27</t>
  </si>
  <si>
    <t>26</t>
  </si>
  <si>
    <t>              ค่าครุภัณฑ์มูลค่าต่ำกว่าเกณฑ์</t>
  </si>
  <si>
    <t>27</t>
  </si>
  <si>
    <t>              ค่าใช้สอยอื่น</t>
  </si>
  <si>
    <t>28</t>
  </si>
  <si>
    <t>       ค่าตอบแทน</t>
  </si>
  <si>
    <t>29</t>
  </si>
  <si>
    <t>       ค่าเสื่อมราคารและค่าตัดจำหน่วย</t>
  </si>
  <si>
    <t>30</t>
  </si>
  <si>
    <t>       ค่าใช้จ่ายเงินอุดหนุน-เพื่อการดำเนินงาน</t>
  </si>
  <si>
    <t>31</t>
  </si>
  <si>
    <t>       ค่าใช้จ่ายเงินอุดหนุน-เพื่อการลงทุน</t>
  </si>
  <si>
    <t>32</t>
  </si>
  <si>
    <t>       หนี้สงสัยจะสูญ</t>
  </si>
  <si>
    <t>33</t>
  </si>
  <si>
    <t>       ต้นทุนการกู้ยืม</t>
  </si>
  <si>
    <t>34</t>
  </si>
  <si>
    <t>       ค่าจำหน่ายจากการขายสินทรัพย์</t>
  </si>
  <si>
    <t>35</t>
  </si>
  <si>
    <t>       ขาดทุนจาการประเมินราคาและการด้อยค่าสินทรัพย์ทางการเงิน</t>
  </si>
  <si>
    <t>36</t>
  </si>
  <si>
    <t>       ค่าใช้จ่ายเกี่ยวกับภัยพิบัติ</t>
  </si>
  <si>
    <t>37</t>
  </si>
  <si>
    <t>       ค่าใช้จ่ายจากการรับโอนหนี้สิน</t>
  </si>
  <si>
    <t>38</t>
  </si>
  <si>
    <t>       ค่าใช้จ่ายระหว่างหน่วยงานกรณีอื่น</t>
  </si>
  <si>
    <t>39</t>
  </si>
  <si>
    <t>       ค่าใช้จ่ายจากการโอนสินทรัพย์</t>
  </si>
  <si>
    <t>40</t>
  </si>
  <si>
    <t>       ค่าใช้จ่ายอื่น</t>
  </si>
  <si>
    <t>41</t>
  </si>
  <si>
    <t>       รายการพิเศษหลังหักภาษี</t>
  </si>
  <si>
    <t>รายจ่ายจากการจัดหาสินทรัพย์ (ซื้อสินทรัพย์ถาวร)</t>
  </si>
  <si>
    <t>** ยอดรวมของลำดับที่ 43 ถึง 47</t>
  </si>
  <si>
    <t>       ที่ดิน</t>
  </si>
  <si>
    <t>       อาคารและสิ่งปลูกสร้าง</t>
  </si>
  <si>
    <t>       ครุภัณฑ์</t>
  </si>
  <si>
    <t>       สินทรัพย์โครงสร้างพื้นฐาน</t>
  </si>
  <si>
    <t>1290</t>
  </si>
  <si>
    <t>       สินทรัพย์ไม่มีตัวตน</t>
  </si>
  <si>
    <t>              รายได้ใบอนุญาต</t>
  </si>
  <si>
    <t>องค์การบริหารส่วนตำบลนาใต้
รายรับ - รายจ่าย  ปีงบประมาณ พ.ศ. 2565 ยอดสะสมตั้งแต่ เดือน ตุลาคม 2564 ถึง เดือนมีนาคม 2565)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</si>
</sst>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20"/>
      <color rgb="FFFFFFFF"/>
      <name val="TH SarabunPSK"/>
      <family val="2"/>
    </font>
    <font>
      <b/>
      <sz val="20"/>
      <color theme="0"/>
      <name val="TH SarabunPSK"/>
      <family val="2"/>
    </font>
    <font>
      <b/>
      <sz val="22"/>
      <color theme="1"/>
      <name val="TH SarabunPSK"/>
      <family val="2"/>
      <charset val="222"/>
    </font>
    <font>
      <b/>
      <sz val="18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sz val="18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22"/>
      <color theme="1"/>
      <name val="Tahoma"/>
      <family val="2"/>
      <charset val="22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43845"/>
        <bgColor indexed="64"/>
      </patternFill>
    </fill>
    <fill>
      <patternFill patternType="solid">
        <fgColor rgb="FFFFC1D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14F83F"/>
        <bgColor indexed="64"/>
      </patternFill>
    </fill>
    <fill>
      <patternFill patternType="solid">
        <fgColor rgb="FFC1F5CD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43" fontId="6" fillId="3" borderId="5" xfId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left" vertical="center"/>
    </xf>
    <xf numFmtId="0" fontId="6" fillId="3" borderId="5" xfId="0" applyFont="1" applyFill="1" applyBorder="1" applyAlignment="1">
      <alignment vertical="center"/>
    </xf>
    <xf numFmtId="43" fontId="6" fillId="3" borderId="9" xfId="1" applyFont="1" applyFill="1" applyBorder="1" applyAlignment="1">
      <alignment horizontal="right" vertical="center" shrinkToFit="1"/>
    </xf>
    <xf numFmtId="43" fontId="7" fillId="4" borderId="5" xfId="1" applyFont="1" applyFill="1" applyBorder="1" applyAlignment="1">
      <alignment horizontal="center" vertical="center"/>
    </xf>
    <xf numFmtId="49" fontId="8" fillId="4" borderId="8" xfId="0" applyNumberFormat="1" applyFont="1" applyFill="1" applyBorder="1" applyAlignment="1">
      <alignment horizontal="center" vertical="center"/>
    </xf>
    <xf numFmtId="49" fontId="8" fillId="4" borderId="8" xfId="0" applyNumberFormat="1" applyFont="1" applyFill="1" applyBorder="1" applyAlignment="1">
      <alignment horizontal="left" vertical="center"/>
    </xf>
    <xf numFmtId="0" fontId="9" fillId="4" borderId="5" xfId="0" applyFont="1" applyFill="1" applyBorder="1" applyAlignment="1">
      <alignment vertical="center"/>
    </xf>
    <xf numFmtId="43" fontId="7" fillId="4" borderId="9" xfId="1" applyFont="1" applyFill="1" applyBorder="1" applyAlignment="1">
      <alignment horizontal="right" vertical="center"/>
    </xf>
    <xf numFmtId="43" fontId="10" fillId="5" borderId="5" xfId="1" applyFont="1" applyFill="1" applyBorder="1" applyAlignment="1">
      <alignment horizontal="center" vertical="center"/>
    </xf>
    <xf numFmtId="49" fontId="11" fillId="5" borderId="8" xfId="0" applyNumberFormat="1" applyFont="1" applyFill="1" applyBorder="1" applyAlignment="1">
      <alignment horizontal="center" vertical="center"/>
    </xf>
    <xf numFmtId="43" fontId="10" fillId="5" borderId="11" xfId="1" applyFont="1" applyFill="1" applyBorder="1" applyAlignment="1">
      <alignment horizontal="right" vertical="center"/>
    </xf>
    <xf numFmtId="43" fontId="7" fillId="6" borderId="5" xfId="1" applyFont="1" applyFill="1" applyBorder="1" applyAlignment="1">
      <alignment horizontal="center" vertical="center"/>
    </xf>
    <xf numFmtId="49" fontId="8" fillId="6" borderId="8" xfId="0" applyNumberFormat="1" applyFont="1" applyFill="1" applyBorder="1" applyAlignment="1">
      <alignment horizontal="center" vertical="center"/>
    </xf>
    <xf numFmtId="49" fontId="8" fillId="6" borderId="8" xfId="0" applyNumberFormat="1" applyFont="1" applyFill="1" applyBorder="1" applyAlignment="1">
      <alignment horizontal="left" vertical="center"/>
    </xf>
    <xf numFmtId="0" fontId="9" fillId="6" borderId="5" xfId="0" applyFont="1" applyFill="1" applyBorder="1" applyAlignment="1">
      <alignment vertical="center"/>
    </xf>
    <xf numFmtId="43" fontId="2" fillId="6" borderId="9" xfId="1" applyFont="1" applyFill="1" applyBorder="1" applyAlignment="1">
      <alignment horizontal="right" vertical="center"/>
    </xf>
    <xf numFmtId="43" fontId="10" fillId="7" borderId="5" xfId="1" applyFont="1" applyFill="1" applyBorder="1" applyAlignment="1">
      <alignment horizontal="center" vertical="center"/>
    </xf>
    <xf numFmtId="49" fontId="11" fillId="7" borderId="8" xfId="0" applyNumberFormat="1" applyFont="1" applyFill="1" applyBorder="1" applyAlignment="1">
      <alignment horizontal="center" vertical="center"/>
    </xf>
    <xf numFmtId="43" fontId="10" fillId="7" borderId="11" xfId="1" applyFont="1" applyFill="1" applyBorder="1" applyAlignment="1">
      <alignment horizontal="right" vertical="center"/>
    </xf>
    <xf numFmtId="43" fontId="10" fillId="8" borderId="5" xfId="1" applyFont="1" applyFill="1" applyBorder="1" applyAlignment="1">
      <alignment horizontal="center" vertical="center"/>
    </xf>
    <xf numFmtId="49" fontId="11" fillId="9" borderId="8" xfId="0" applyNumberFormat="1" applyFont="1" applyFill="1" applyBorder="1" applyAlignment="1">
      <alignment horizontal="center" vertical="center"/>
    </xf>
    <xf numFmtId="49" fontId="11" fillId="9" borderId="8" xfId="0" applyNumberFormat="1" applyFont="1" applyFill="1" applyBorder="1" applyAlignment="1">
      <alignment horizontal="left" vertical="center"/>
    </xf>
    <xf numFmtId="0" fontId="12" fillId="0" borderId="5" xfId="0" applyFont="1" applyBorder="1" applyAlignment="1">
      <alignment vertical="center"/>
    </xf>
    <xf numFmtId="43" fontId="10" fillId="8" borderId="11" xfId="1" applyFont="1" applyFill="1" applyBorder="1" applyAlignment="1">
      <alignment horizontal="right" vertical="center"/>
    </xf>
    <xf numFmtId="43" fontId="6" fillId="10" borderId="5" xfId="1" applyFont="1" applyFill="1" applyBorder="1" applyAlignment="1">
      <alignment horizontal="center" vertical="center"/>
    </xf>
    <xf numFmtId="49" fontId="6" fillId="10" borderId="8" xfId="0" applyNumberFormat="1" applyFont="1" applyFill="1" applyBorder="1" applyAlignment="1">
      <alignment horizontal="center" vertical="center"/>
    </xf>
    <xf numFmtId="49" fontId="6" fillId="10" borderId="8" xfId="0" applyNumberFormat="1" applyFont="1" applyFill="1" applyBorder="1" applyAlignment="1">
      <alignment horizontal="left" vertical="center"/>
    </xf>
    <xf numFmtId="0" fontId="9" fillId="10" borderId="5" xfId="0" applyFont="1" applyFill="1" applyBorder="1" applyAlignment="1">
      <alignment vertical="center"/>
    </xf>
    <xf numFmtId="43" fontId="13" fillId="10" borderId="9" xfId="1" applyFont="1" applyFill="1" applyBorder="1" applyAlignment="1">
      <alignment horizontal="right" vertical="center" shrinkToFit="1"/>
    </xf>
    <xf numFmtId="43" fontId="10" fillId="0" borderId="5" xfId="1" applyFont="1" applyFill="1" applyBorder="1" applyAlignment="1">
      <alignment horizontal="center" vertical="center"/>
    </xf>
    <xf numFmtId="43" fontId="10" fillId="0" borderId="11" xfId="1" applyFont="1" applyFill="1" applyBorder="1" applyAlignment="1">
      <alignment horizontal="right" vertical="center"/>
    </xf>
    <xf numFmtId="49" fontId="11" fillId="11" borderId="8" xfId="0" applyNumberFormat="1" applyFont="1" applyFill="1" applyBorder="1" applyAlignment="1">
      <alignment horizontal="center" vertical="center"/>
    </xf>
    <xf numFmtId="49" fontId="11" fillId="11" borderId="8" xfId="0" applyNumberFormat="1" applyFont="1" applyFill="1" applyBorder="1" applyAlignment="1">
      <alignment horizontal="left" vertical="center"/>
    </xf>
    <xf numFmtId="43" fontId="10" fillId="0" borderId="11" xfId="1" applyFont="1" applyFill="1" applyBorder="1" applyAlignment="1">
      <alignment horizontal="left" vertical="center"/>
    </xf>
    <xf numFmtId="43" fontId="7" fillId="12" borderId="5" xfId="1" applyFont="1" applyFill="1" applyBorder="1" applyAlignment="1">
      <alignment horizontal="center" vertical="center"/>
    </xf>
    <xf numFmtId="49" fontId="8" fillId="12" borderId="8" xfId="0" applyNumberFormat="1" applyFont="1" applyFill="1" applyBorder="1" applyAlignment="1">
      <alignment horizontal="center" vertical="center"/>
    </xf>
    <xf numFmtId="49" fontId="8" fillId="12" borderId="8" xfId="0" applyNumberFormat="1" applyFont="1" applyFill="1" applyBorder="1" applyAlignment="1">
      <alignment horizontal="left" vertical="center"/>
    </xf>
    <xf numFmtId="0" fontId="9" fillId="12" borderId="5" xfId="0" applyFont="1" applyFill="1" applyBorder="1" applyAlignment="1">
      <alignment vertical="center"/>
    </xf>
    <xf numFmtId="43" fontId="2" fillId="12" borderId="9" xfId="1" applyFont="1" applyFill="1" applyBorder="1" applyAlignment="1">
      <alignment horizontal="right" vertical="center"/>
    </xf>
    <xf numFmtId="43" fontId="10" fillId="13" borderId="5" xfId="1" applyFont="1" applyFill="1" applyBorder="1" applyAlignment="1">
      <alignment horizontal="center" vertical="center"/>
    </xf>
    <xf numFmtId="49" fontId="11" fillId="13" borderId="8" xfId="0" applyNumberFormat="1" applyFont="1" applyFill="1" applyBorder="1" applyAlignment="1">
      <alignment horizontal="center" vertical="center"/>
    </xf>
    <xf numFmtId="49" fontId="11" fillId="13" borderId="8" xfId="0" applyNumberFormat="1" applyFont="1" applyFill="1" applyBorder="1" applyAlignment="1">
      <alignment horizontal="left" vertical="center"/>
    </xf>
    <xf numFmtId="43" fontId="10" fillId="13" borderId="11" xfId="1" applyFont="1" applyFill="1" applyBorder="1" applyAlignment="1">
      <alignment horizontal="left" vertical="center" indent="2"/>
    </xf>
    <xf numFmtId="43" fontId="10" fillId="8" borderId="11" xfId="1" applyFont="1" applyFill="1" applyBorder="1" applyAlignment="1">
      <alignment horizontal="left" vertical="center"/>
    </xf>
    <xf numFmtId="43" fontId="7" fillId="14" borderId="5" xfId="1" applyFont="1" applyFill="1" applyBorder="1" applyAlignment="1">
      <alignment horizontal="center" vertical="center"/>
    </xf>
    <xf numFmtId="49" fontId="8" fillId="14" borderId="8" xfId="0" applyNumberFormat="1" applyFont="1" applyFill="1" applyBorder="1" applyAlignment="1">
      <alignment horizontal="center" vertical="center"/>
    </xf>
    <xf numFmtId="49" fontId="8" fillId="14" borderId="8" xfId="0" applyNumberFormat="1" applyFont="1" applyFill="1" applyBorder="1" applyAlignment="1">
      <alignment horizontal="left" vertical="center"/>
    </xf>
    <xf numFmtId="0" fontId="9" fillId="14" borderId="5" xfId="0" applyFont="1" applyFill="1" applyBorder="1" applyAlignment="1">
      <alignment vertical="center"/>
    </xf>
    <xf numFmtId="43" fontId="2" fillId="14" borderId="9" xfId="1" applyFont="1" applyFill="1" applyBorder="1" applyAlignment="1">
      <alignment horizontal="right" vertical="center"/>
    </xf>
    <xf numFmtId="43" fontId="10" fillId="15" borderId="5" xfId="1" applyFont="1" applyFill="1" applyBorder="1" applyAlignment="1">
      <alignment horizontal="center" vertical="center"/>
    </xf>
    <xf numFmtId="49" fontId="11" fillId="15" borderId="8" xfId="0" applyNumberFormat="1" applyFont="1" applyFill="1" applyBorder="1" applyAlignment="1">
      <alignment horizontal="center" vertical="center"/>
    </xf>
    <xf numFmtId="49" fontId="11" fillId="15" borderId="8" xfId="0" applyNumberFormat="1" applyFont="1" applyFill="1" applyBorder="1" applyAlignment="1">
      <alignment horizontal="left" vertical="center"/>
    </xf>
    <xf numFmtId="43" fontId="10" fillId="15" borderId="11" xfId="1" applyFont="1" applyFill="1" applyBorder="1" applyAlignment="1">
      <alignment horizontal="left" vertical="center" indent="2"/>
    </xf>
    <xf numFmtId="43" fontId="10" fillId="8" borderId="6" xfId="1" applyFont="1" applyFill="1" applyBorder="1" applyAlignment="1">
      <alignment horizontal="center" vertical="center"/>
    </xf>
    <xf numFmtId="43" fontId="10" fillId="8" borderId="13" xfId="1" applyFont="1" applyFill="1" applyBorder="1" applyAlignment="1">
      <alignment horizontal="left" vertical="center"/>
    </xf>
    <xf numFmtId="0" fontId="3" fillId="16" borderId="5" xfId="1" applyNumberFormat="1" applyFont="1" applyFill="1" applyBorder="1" applyAlignment="1">
      <alignment horizontal="center"/>
    </xf>
    <xf numFmtId="43" fontId="3" fillId="16" borderId="5" xfId="1" applyFont="1" applyFill="1" applyBorder="1"/>
    <xf numFmtId="49" fontId="3" fillId="16" borderId="8" xfId="0" applyNumberFormat="1" applyFont="1" applyFill="1" applyBorder="1" applyAlignment="1">
      <alignment horizontal="center" vertical="center"/>
    </xf>
    <xf numFmtId="49" fontId="3" fillId="16" borderId="8" xfId="0" applyNumberFormat="1" applyFont="1" applyFill="1" applyBorder="1" applyAlignment="1">
      <alignment horizontal="left" vertical="center"/>
    </xf>
    <xf numFmtId="0" fontId="3" fillId="16" borderId="5" xfId="0" applyFont="1" applyFill="1" applyBorder="1" applyAlignment="1">
      <alignment vertical="center"/>
    </xf>
    <xf numFmtId="43" fontId="3" fillId="16" borderId="11" xfId="1" applyFont="1" applyFill="1" applyBorder="1"/>
    <xf numFmtId="0" fontId="10" fillId="17" borderId="5" xfId="1" applyNumberFormat="1" applyFont="1" applyFill="1" applyBorder="1" applyAlignment="1">
      <alignment horizontal="center"/>
    </xf>
    <xf numFmtId="43" fontId="10" fillId="17" borderId="5" xfId="1" applyFont="1" applyFill="1" applyBorder="1"/>
    <xf numFmtId="49" fontId="11" fillId="17" borderId="8" xfId="0" applyNumberFormat="1" applyFont="1" applyFill="1" applyBorder="1" applyAlignment="1">
      <alignment horizontal="center" vertical="center"/>
    </xf>
    <xf numFmtId="43" fontId="10" fillId="17" borderId="11" xfId="1" applyFont="1" applyFill="1" applyBorder="1"/>
    <xf numFmtId="43" fontId="10" fillId="0" borderId="0" xfId="1" applyFont="1" applyBorder="1"/>
    <xf numFmtId="43" fontId="1" fillId="0" borderId="0" xfId="1" applyFont="1" applyBorder="1"/>
    <xf numFmtId="43" fontId="10" fillId="0" borderId="14" xfId="1" applyFont="1" applyBorder="1"/>
    <xf numFmtId="43" fontId="10" fillId="0" borderId="5" xfId="1" applyFont="1" applyBorder="1"/>
    <xf numFmtId="43" fontId="1" fillId="0" borderId="0" xfId="1" applyFont="1"/>
    <xf numFmtId="49" fontId="11" fillId="5" borderId="15" xfId="0" applyNumberFormat="1" applyFont="1" applyFill="1" applyBorder="1" applyAlignment="1">
      <alignment horizontal="left" vertical="center"/>
    </xf>
    <xf numFmtId="49" fontId="11" fillId="7" borderId="15" xfId="0" applyNumberFormat="1" applyFont="1" applyFill="1" applyBorder="1" applyAlignment="1">
      <alignment horizontal="left" vertical="center"/>
    </xf>
    <xf numFmtId="0" fontId="12" fillId="5" borderId="5" xfId="0" applyFont="1" applyFill="1" applyBorder="1" applyAlignment="1">
      <alignment horizontal="center" vertical="center"/>
    </xf>
    <xf numFmtId="0" fontId="12" fillId="7" borderId="5" xfId="0" applyFont="1" applyFill="1" applyBorder="1" applyAlignment="1">
      <alignment horizontal="center" vertical="center"/>
    </xf>
    <xf numFmtId="0" fontId="12" fillId="13" borderId="10" xfId="0" applyFont="1" applyFill="1" applyBorder="1" applyAlignment="1">
      <alignment horizontal="center" vertical="center"/>
    </xf>
    <xf numFmtId="0" fontId="12" fillId="13" borderId="12" xfId="0" applyFont="1" applyFill="1" applyBorder="1" applyAlignment="1">
      <alignment horizontal="center" vertical="center"/>
    </xf>
    <xf numFmtId="0" fontId="12" fillId="15" borderId="10" xfId="0" applyFont="1" applyFill="1" applyBorder="1" applyAlignment="1">
      <alignment horizontal="center" vertical="center"/>
    </xf>
    <xf numFmtId="0" fontId="12" fillId="15" borderId="12" xfId="0" applyFont="1" applyFill="1" applyBorder="1" applyAlignment="1">
      <alignment horizontal="center" vertical="center"/>
    </xf>
    <xf numFmtId="49" fontId="11" fillId="17" borderId="15" xfId="0" applyNumberFormat="1" applyFont="1" applyFill="1" applyBorder="1" applyAlignment="1">
      <alignment horizontal="left" vertical="center"/>
    </xf>
    <xf numFmtId="0" fontId="12" fillId="17" borderId="5" xfId="0" applyFont="1" applyFill="1" applyBorder="1" applyAlignment="1">
      <alignment horizontal="center" vertical="center"/>
    </xf>
    <xf numFmtId="43" fontId="12" fillId="5" borderId="5" xfId="1" applyFont="1" applyFill="1" applyBorder="1" applyAlignment="1">
      <alignment horizontal="center" vertical="center"/>
    </xf>
    <xf numFmtId="43" fontId="3" fillId="0" borderId="1" xfId="1" applyFont="1" applyBorder="1" applyAlignment="1">
      <alignment horizontal="center" wrapText="1"/>
    </xf>
    <xf numFmtId="43" fontId="3" fillId="0" borderId="2" xfId="1" applyFont="1" applyBorder="1" applyAlignment="1">
      <alignment horizontal="center" wrapText="1"/>
    </xf>
    <xf numFmtId="43" fontId="3" fillId="0" borderId="3" xfId="1" applyFont="1" applyBorder="1" applyAlignment="1">
      <alignment horizontal="center" wrapText="1"/>
    </xf>
    <xf numFmtId="43" fontId="3" fillId="0" borderId="4" xfId="1" applyFont="1" applyBorder="1" applyAlignment="1">
      <alignment horizontal="center" wrapText="1"/>
    </xf>
    <xf numFmtId="43" fontId="4" fillId="2" borderId="5" xfId="1" applyFont="1" applyFill="1" applyBorder="1" applyAlignment="1">
      <alignment horizontal="center" vertical="center"/>
    </xf>
    <xf numFmtId="43" fontId="5" fillId="2" borderId="5" xfId="1" applyFont="1" applyFill="1" applyBorder="1" applyAlignment="1">
      <alignment horizontal="center" vertical="center"/>
    </xf>
    <xf numFmtId="43" fontId="4" fillId="2" borderId="6" xfId="1" applyFont="1" applyFill="1" applyBorder="1" applyAlignment="1">
      <alignment horizontal="center" vertical="center"/>
    </xf>
    <xf numFmtId="43" fontId="4" fillId="2" borderId="7" xfId="1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abSelected="1" workbookViewId="0">
      <selection sqref="A1:F2"/>
    </sheetView>
  </sheetViews>
  <sheetFormatPr defaultRowHeight="23.25" x14ac:dyDescent="0.35"/>
  <cols>
    <col min="1" max="1" width="7.625" style="71" customWidth="1"/>
    <col min="2" max="2" width="16.5" style="71" hidden="1" customWidth="1"/>
    <col min="3" max="3" width="7.5" style="72" customWidth="1"/>
    <col min="4" max="4" width="63.25" style="71" customWidth="1"/>
    <col min="5" max="5" width="36.125" style="72" customWidth="1"/>
    <col min="6" max="6" width="16.875" style="71" customWidth="1"/>
  </cols>
  <sheetData>
    <row r="1" spans="1:6" ht="14.25" x14ac:dyDescent="0.2">
      <c r="A1" s="84" t="s">
        <v>102</v>
      </c>
      <c r="B1" s="85"/>
      <c r="C1" s="85"/>
      <c r="D1" s="85"/>
      <c r="E1" s="85"/>
      <c r="F1" s="85"/>
    </row>
    <row r="2" spans="1:6" ht="52.5" customHeight="1" x14ac:dyDescent="0.2">
      <c r="A2" s="86"/>
      <c r="B2" s="87"/>
      <c r="C2" s="87"/>
      <c r="D2" s="87"/>
      <c r="E2" s="87"/>
      <c r="F2" s="87"/>
    </row>
    <row r="3" spans="1:6" ht="14.25" x14ac:dyDescent="0.2">
      <c r="A3" s="88" t="s">
        <v>0</v>
      </c>
      <c r="B3" s="88" t="s">
        <v>1</v>
      </c>
      <c r="C3" s="89" t="s">
        <v>2</v>
      </c>
      <c r="D3" s="88" t="s">
        <v>3</v>
      </c>
      <c r="E3" s="89" t="s">
        <v>4</v>
      </c>
      <c r="F3" s="90" t="s">
        <v>5</v>
      </c>
    </row>
    <row r="4" spans="1:6" ht="14.25" x14ac:dyDescent="0.2">
      <c r="A4" s="88"/>
      <c r="B4" s="88"/>
      <c r="C4" s="89"/>
      <c r="D4" s="88"/>
      <c r="E4" s="89"/>
      <c r="F4" s="91"/>
    </row>
    <row r="5" spans="1:6" ht="28.5" x14ac:dyDescent="0.2">
      <c r="A5" s="1" t="s">
        <v>6</v>
      </c>
      <c r="B5" s="1"/>
      <c r="C5" s="2">
        <v>1204</v>
      </c>
      <c r="D5" s="3" t="s">
        <v>7</v>
      </c>
      <c r="E5" s="4" t="s">
        <v>8</v>
      </c>
      <c r="F5" s="5">
        <f>F6+F17+F20</f>
        <v>21641209.559999999</v>
      </c>
    </row>
    <row r="6" spans="1:6" x14ac:dyDescent="0.2">
      <c r="A6" s="6" t="s">
        <v>9</v>
      </c>
      <c r="B6" s="6"/>
      <c r="C6" s="7">
        <v>1206</v>
      </c>
      <c r="D6" s="8" t="s">
        <v>10</v>
      </c>
      <c r="E6" s="9" t="s">
        <v>11</v>
      </c>
      <c r="F6" s="10">
        <f>F7+F8+F9+F10+F11+F12+F13+F14+F15+F16</f>
        <v>1259440.31</v>
      </c>
    </row>
    <row r="7" spans="1:6" x14ac:dyDescent="0.2">
      <c r="A7" s="11" t="s">
        <v>12</v>
      </c>
      <c r="B7" s="11"/>
      <c r="C7" s="12">
        <v>1208</v>
      </c>
      <c r="D7" s="73" t="s">
        <v>13</v>
      </c>
      <c r="E7" s="83"/>
      <c r="F7" s="13">
        <v>230759.37</v>
      </c>
    </row>
    <row r="8" spans="1:6" x14ac:dyDescent="0.2">
      <c r="A8" s="11" t="s">
        <v>14</v>
      </c>
      <c r="B8" s="11"/>
      <c r="C8" s="12">
        <v>1210</v>
      </c>
      <c r="D8" s="73" t="s">
        <v>15</v>
      </c>
      <c r="E8" s="75"/>
      <c r="F8" s="13">
        <v>0</v>
      </c>
    </row>
    <row r="9" spans="1:6" x14ac:dyDescent="0.2">
      <c r="A9" s="11" t="s">
        <v>16</v>
      </c>
      <c r="B9" s="11"/>
      <c r="C9" s="12">
        <v>1212</v>
      </c>
      <c r="D9" s="73" t="s">
        <v>17</v>
      </c>
      <c r="E9" s="75"/>
      <c r="F9" s="13">
        <v>29917.599999999999</v>
      </c>
    </row>
    <row r="10" spans="1:6" x14ac:dyDescent="0.2">
      <c r="A10" s="11" t="s">
        <v>18</v>
      </c>
      <c r="B10" s="11"/>
      <c r="C10" s="12">
        <v>1214</v>
      </c>
      <c r="D10" s="73" t="s">
        <v>19</v>
      </c>
      <c r="E10" s="75"/>
      <c r="F10" s="13">
        <v>0</v>
      </c>
    </row>
    <row r="11" spans="1:6" x14ac:dyDescent="0.2">
      <c r="A11" s="11" t="s">
        <v>20</v>
      </c>
      <c r="B11" s="11"/>
      <c r="C11" s="12">
        <v>1216</v>
      </c>
      <c r="D11" s="73" t="s">
        <v>101</v>
      </c>
      <c r="E11" s="75"/>
      <c r="F11" s="13">
        <v>360</v>
      </c>
    </row>
    <row r="12" spans="1:6" x14ac:dyDescent="0.2">
      <c r="A12" s="11" t="s">
        <v>21</v>
      </c>
      <c r="B12" s="11"/>
      <c r="C12" s="12">
        <v>1218</v>
      </c>
      <c r="D12" s="73" t="s">
        <v>22</v>
      </c>
      <c r="E12" s="75"/>
      <c r="F12" s="13">
        <v>0</v>
      </c>
    </row>
    <row r="13" spans="1:6" x14ac:dyDescent="0.2">
      <c r="A13" s="11" t="s">
        <v>23</v>
      </c>
      <c r="B13" s="11"/>
      <c r="C13" s="12">
        <v>1220</v>
      </c>
      <c r="D13" s="73" t="s">
        <v>24</v>
      </c>
      <c r="E13" s="75"/>
      <c r="F13" s="13">
        <v>72264.34</v>
      </c>
    </row>
    <row r="14" spans="1:6" x14ac:dyDescent="0.2">
      <c r="A14" s="11" t="s">
        <v>25</v>
      </c>
      <c r="B14" s="11"/>
      <c r="C14" s="12">
        <v>1222</v>
      </c>
      <c r="D14" s="73" t="s">
        <v>26</v>
      </c>
      <c r="E14" s="75"/>
      <c r="F14" s="13">
        <v>0</v>
      </c>
    </row>
    <row r="15" spans="1:6" x14ac:dyDescent="0.2">
      <c r="A15" s="11" t="s">
        <v>27</v>
      </c>
      <c r="B15" s="11"/>
      <c r="C15" s="12">
        <v>1224</v>
      </c>
      <c r="D15" s="73" t="s">
        <v>28</v>
      </c>
      <c r="E15" s="75"/>
      <c r="F15" s="13">
        <v>896839</v>
      </c>
    </row>
    <row r="16" spans="1:6" x14ac:dyDescent="0.2">
      <c r="A16" s="11" t="s">
        <v>29</v>
      </c>
      <c r="B16" s="11"/>
      <c r="C16" s="12">
        <v>1226</v>
      </c>
      <c r="D16" s="73" t="s">
        <v>30</v>
      </c>
      <c r="E16" s="75"/>
      <c r="F16" s="13">
        <v>29300</v>
      </c>
    </row>
    <row r="17" spans="1:6" x14ac:dyDescent="0.2">
      <c r="A17" s="14" t="s">
        <v>31</v>
      </c>
      <c r="B17" s="14"/>
      <c r="C17" s="15">
        <v>1228</v>
      </c>
      <c r="D17" s="16" t="s">
        <v>32</v>
      </c>
      <c r="E17" s="17" t="s">
        <v>33</v>
      </c>
      <c r="F17" s="18">
        <f>F18+F19</f>
        <v>19751890.210000001</v>
      </c>
    </row>
    <row r="18" spans="1:6" x14ac:dyDescent="0.2">
      <c r="A18" s="19" t="s">
        <v>34</v>
      </c>
      <c r="B18" s="19"/>
      <c r="C18" s="20">
        <v>1230</v>
      </c>
      <c r="D18" s="74" t="s">
        <v>35</v>
      </c>
      <c r="E18" s="76"/>
      <c r="F18" s="21">
        <v>10540687.710000001</v>
      </c>
    </row>
    <row r="19" spans="1:6" x14ac:dyDescent="0.2">
      <c r="A19" s="19" t="s">
        <v>36</v>
      </c>
      <c r="B19" s="19"/>
      <c r="C19" s="20">
        <v>1232</v>
      </c>
      <c r="D19" s="74" t="s">
        <v>37</v>
      </c>
      <c r="E19" s="76"/>
      <c r="F19" s="21">
        <v>9211202.5</v>
      </c>
    </row>
    <row r="20" spans="1:6" x14ac:dyDescent="0.2">
      <c r="A20" s="22" t="s">
        <v>38</v>
      </c>
      <c r="B20" s="22"/>
      <c r="C20" s="23">
        <v>1234</v>
      </c>
      <c r="D20" s="24" t="s">
        <v>39</v>
      </c>
      <c r="E20" s="25"/>
      <c r="F20" s="26">
        <v>629879.04000000004</v>
      </c>
    </row>
    <row r="21" spans="1:6" ht="28.5" x14ac:dyDescent="0.2">
      <c r="A21" s="27" t="s">
        <v>40</v>
      </c>
      <c r="B21" s="27"/>
      <c r="C21" s="28">
        <v>1236</v>
      </c>
      <c r="D21" s="29" t="s">
        <v>41</v>
      </c>
      <c r="E21" s="30" t="s">
        <v>42</v>
      </c>
      <c r="F21" s="31">
        <f>F22+F23+F24+F25+F28+F29+F32++F33+F34+F35+F36+F37+F38+F39++F40+F41+F42+F43+F44+F45+F46</f>
        <v>13265143.57</v>
      </c>
    </row>
    <row r="22" spans="1:6" x14ac:dyDescent="0.2">
      <c r="A22" s="32" t="s">
        <v>43</v>
      </c>
      <c r="B22" s="32"/>
      <c r="C22" s="23">
        <v>1238</v>
      </c>
      <c r="D22" s="24" t="s">
        <v>44</v>
      </c>
      <c r="E22" s="25"/>
      <c r="F22" s="33">
        <v>4038822.4</v>
      </c>
    </row>
    <row r="23" spans="1:6" x14ac:dyDescent="0.2">
      <c r="A23" s="32" t="s">
        <v>45</v>
      </c>
      <c r="B23" s="32"/>
      <c r="C23" s="34">
        <v>1240</v>
      </c>
      <c r="D23" s="35" t="s">
        <v>46</v>
      </c>
      <c r="E23" s="25"/>
      <c r="F23" s="33">
        <v>36400</v>
      </c>
    </row>
    <row r="24" spans="1:6" x14ac:dyDescent="0.2">
      <c r="A24" s="32" t="s">
        <v>47</v>
      </c>
      <c r="B24" s="32"/>
      <c r="C24" s="23">
        <v>1242</v>
      </c>
      <c r="D24" s="24" t="s">
        <v>48</v>
      </c>
      <c r="E24" s="25"/>
      <c r="F24" s="36">
        <v>12236</v>
      </c>
    </row>
    <row r="25" spans="1:6" x14ac:dyDescent="0.2">
      <c r="A25" s="37" t="s">
        <v>49</v>
      </c>
      <c r="B25" s="37"/>
      <c r="C25" s="38">
        <v>1244</v>
      </c>
      <c r="D25" s="39" t="s">
        <v>50</v>
      </c>
      <c r="E25" s="40" t="s">
        <v>51</v>
      </c>
      <c r="F25" s="41">
        <f>F26+F27</f>
        <v>561965.6</v>
      </c>
    </row>
    <row r="26" spans="1:6" x14ac:dyDescent="0.2">
      <c r="A26" s="42" t="s">
        <v>52</v>
      </c>
      <c r="B26" s="42"/>
      <c r="C26" s="43">
        <v>1246</v>
      </c>
      <c r="D26" s="44" t="s">
        <v>53</v>
      </c>
      <c r="E26" s="77"/>
      <c r="F26" s="45">
        <v>458480.6</v>
      </c>
    </row>
    <row r="27" spans="1:6" x14ac:dyDescent="0.2">
      <c r="A27" s="42" t="s">
        <v>54</v>
      </c>
      <c r="B27" s="42"/>
      <c r="C27" s="43">
        <v>1248</v>
      </c>
      <c r="D27" s="44" t="s">
        <v>55</v>
      </c>
      <c r="E27" s="78"/>
      <c r="F27" s="45">
        <f>73485+30000</f>
        <v>103485</v>
      </c>
    </row>
    <row r="28" spans="1:6" x14ac:dyDescent="0.2">
      <c r="A28" s="22" t="s">
        <v>56</v>
      </c>
      <c r="B28" s="22"/>
      <c r="C28" s="23">
        <v>1250</v>
      </c>
      <c r="D28" s="24" t="s">
        <v>57</v>
      </c>
      <c r="E28" s="25"/>
      <c r="F28" s="46">
        <v>705190.88</v>
      </c>
    </row>
    <row r="29" spans="1:6" x14ac:dyDescent="0.2">
      <c r="A29" s="47" t="s">
        <v>58</v>
      </c>
      <c r="B29" s="47"/>
      <c r="C29" s="48">
        <v>1252</v>
      </c>
      <c r="D29" s="49" t="s">
        <v>59</v>
      </c>
      <c r="E29" s="50" t="s">
        <v>60</v>
      </c>
      <c r="F29" s="51">
        <f>F30+F31</f>
        <v>0</v>
      </c>
    </row>
    <row r="30" spans="1:6" x14ac:dyDescent="0.2">
      <c r="A30" s="52" t="s">
        <v>61</v>
      </c>
      <c r="B30" s="52"/>
      <c r="C30" s="53">
        <v>1254</v>
      </c>
      <c r="D30" s="54" t="s">
        <v>62</v>
      </c>
      <c r="E30" s="79"/>
      <c r="F30" s="55">
        <v>0</v>
      </c>
    </row>
    <row r="31" spans="1:6" x14ac:dyDescent="0.2">
      <c r="A31" s="52" t="s">
        <v>63</v>
      </c>
      <c r="B31" s="52"/>
      <c r="C31" s="53">
        <v>1256</v>
      </c>
      <c r="D31" s="54" t="s">
        <v>64</v>
      </c>
      <c r="E31" s="80"/>
      <c r="F31" s="55"/>
    </row>
    <row r="32" spans="1:6" x14ac:dyDescent="0.2">
      <c r="A32" s="22" t="s">
        <v>65</v>
      </c>
      <c r="B32" s="22"/>
      <c r="C32" s="23">
        <v>1258</v>
      </c>
      <c r="D32" s="24" t="s">
        <v>66</v>
      </c>
      <c r="E32" s="25"/>
      <c r="F32" s="46">
        <v>290060</v>
      </c>
    </row>
    <row r="33" spans="1:6" x14ac:dyDescent="0.2">
      <c r="A33" s="22" t="s">
        <v>67</v>
      </c>
      <c r="B33" s="22"/>
      <c r="C33" s="34">
        <v>1260</v>
      </c>
      <c r="D33" s="35" t="s">
        <v>68</v>
      </c>
      <c r="E33" s="25"/>
      <c r="F33" s="46">
        <v>0</v>
      </c>
    </row>
    <row r="34" spans="1:6" x14ac:dyDescent="0.2">
      <c r="A34" s="22" t="s">
        <v>69</v>
      </c>
      <c r="B34" s="22"/>
      <c r="C34" s="23">
        <v>1262</v>
      </c>
      <c r="D34" s="24" t="s">
        <v>70</v>
      </c>
      <c r="E34" s="25"/>
      <c r="F34" s="46">
        <v>6839784.1200000001</v>
      </c>
    </row>
    <row r="35" spans="1:6" x14ac:dyDescent="0.2">
      <c r="A35" s="22" t="s">
        <v>71</v>
      </c>
      <c r="B35" s="22"/>
      <c r="C35" s="34">
        <v>1264</v>
      </c>
      <c r="D35" s="35" t="s">
        <v>72</v>
      </c>
      <c r="E35" s="25"/>
      <c r="F35" s="46">
        <v>0</v>
      </c>
    </row>
    <row r="36" spans="1:6" x14ac:dyDescent="0.2">
      <c r="A36" s="22" t="s">
        <v>73</v>
      </c>
      <c r="B36" s="22"/>
      <c r="C36" s="23">
        <v>1266</v>
      </c>
      <c r="D36" s="24" t="s">
        <v>74</v>
      </c>
      <c r="E36" s="25"/>
      <c r="F36" s="46">
        <v>0</v>
      </c>
    </row>
    <row r="37" spans="1:6" x14ac:dyDescent="0.2">
      <c r="A37" s="22" t="s">
        <v>75</v>
      </c>
      <c r="B37" s="22"/>
      <c r="C37" s="34">
        <v>1268</v>
      </c>
      <c r="D37" s="35" t="s">
        <v>76</v>
      </c>
      <c r="E37" s="25"/>
      <c r="F37" s="46">
        <v>0</v>
      </c>
    </row>
    <row r="38" spans="1:6" x14ac:dyDescent="0.2">
      <c r="A38" s="22" t="s">
        <v>77</v>
      </c>
      <c r="B38" s="22"/>
      <c r="C38" s="23">
        <v>1270</v>
      </c>
      <c r="D38" s="24" t="s">
        <v>78</v>
      </c>
      <c r="E38" s="25"/>
      <c r="F38" s="46">
        <v>0</v>
      </c>
    </row>
    <row r="39" spans="1:6" x14ac:dyDescent="0.2">
      <c r="A39" s="22" t="s">
        <v>79</v>
      </c>
      <c r="B39" s="22"/>
      <c r="C39" s="34">
        <v>1272</v>
      </c>
      <c r="D39" s="35" t="s">
        <v>80</v>
      </c>
      <c r="E39" s="25"/>
      <c r="F39" s="46">
        <v>0</v>
      </c>
    </row>
    <row r="40" spans="1:6" x14ac:dyDescent="0.2">
      <c r="A40" s="22" t="s">
        <v>81</v>
      </c>
      <c r="B40" s="22"/>
      <c r="C40" s="23">
        <v>1274</v>
      </c>
      <c r="D40" s="24" t="s">
        <v>82</v>
      </c>
      <c r="E40" s="25"/>
      <c r="F40" s="46">
        <v>0</v>
      </c>
    </row>
    <row r="41" spans="1:6" x14ac:dyDescent="0.2">
      <c r="A41" s="22" t="s">
        <v>83</v>
      </c>
      <c r="B41" s="22"/>
      <c r="C41" s="34">
        <v>1276</v>
      </c>
      <c r="D41" s="35" t="s">
        <v>84</v>
      </c>
      <c r="E41" s="25"/>
      <c r="F41" s="46">
        <v>0</v>
      </c>
    </row>
    <row r="42" spans="1:6" x14ac:dyDescent="0.2">
      <c r="A42" s="22" t="s">
        <v>85</v>
      </c>
      <c r="B42" s="22"/>
      <c r="C42" s="23">
        <v>1278</v>
      </c>
      <c r="D42" s="24" t="s">
        <v>86</v>
      </c>
      <c r="E42" s="25"/>
      <c r="F42" s="46">
        <v>630684.56999999995</v>
      </c>
    </row>
    <row r="43" spans="1:6" x14ac:dyDescent="0.2">
      <c r="A43" s="22" t="s">
        <v>87</v>
      </c>
      <c r="B43" s="22"/>
      <c r="C43" s="34">
        <v>1280</v>
      </c>
      <c r="D43" s="35" t="s">
        <v>88</v>
      </c>
      <c r="E43" s="25"/>
      <c r="F43" s="46">
        <v>0</v>
      </c>
    </row>
    <row r="44" spans="1:6" x14ac:dyDescent="0.2">
      <c r="A44" s="22" t="s">
        <v>89</v>
      </c>
      <c r="B44" s="22"/>
      <c r="C44" s="23">
        <v>1282</v>
      </c>
      <c r="D44" s="24" t="s">
        <v>90</v>
      </c>
      <c r="E44" s="25"/>
      <c r="F44" s="46">
        <v>150000</v>
      </c>
    </row>
    <row r="45" spans="1:6" x14ac:dyDescent="0.2">
      <c r="A45" s="56" t="s">
        <v>91</v>
      </c>
      <c r="B45" s="56"/>
      <c r="C45" s="34">
        <v>1284</v>
      </c>
      <c r="D45" s="35" t="s">
        <v>92</v>
      </c>
      <c r="E45" s="25"/>
      <c r="F45" s="57">
        <v>0</v>
      </c>
    </row>
    <row r="46" spans="1:6" x14ac:dyDescent="0.35">
      <c r="A46" s="58">
        <v>42</v>
      </c>
      <c r="B46" s="59"/>
      <c r="C46" s="60">
        <v>1286</v>
      </c>
      <c r="D46" s="61" t="s">
        <v>93</v>
      </c>
      <c r="E46" s="62" t="s">
        <v>94</v>
      </c>
      <c r="F46" s="63">
        <f>F47+F48+F49+F50+F51</f>
        <v>0</v>
      </c>
    </row>
    <row r="47" spans="1:6" x14ac:dyDescent="0.35">
      <c r="A47" s="64">
        <v>43</v>
      </c>
      <c r="B47" s="65"/>
      <c r="C47" s="66">
        <v>1288</v>
      </c>
      <c r="D47" s="81" t="s">
        <v>95</v>
      </c>
      <c r="E47" s="82"/>
      <c r="F47" s="67">
        <v>0</v>
      </c>
    </row>
    <row r="48" spans="1:6" x14ac:dyDescent="0.35">
      <c r="A48" s="64">
        <v>44</v>
      </c>
      <c r="B48" s="65"/>
      <c r="C48" s="66">
        <v>1290</v>
      </c>
      <c r="D48" s="81" t="s">
        <v>96</v>
      </c>
      <c r="E48" s="82"/>
      <c r="F48" s="67">
        <v>0</v>
      </c>
    </row>
    <row r="49" spans="1:6" x14ac:dyDescent="0.35">
      <c r="A49" s="64">
        <v>45</v>
      </c>
      <c r="B49" s="65"/>
      <c r="C49" s="66">
        <v>1292</v>
      </c>
      <c r="D49" s="81" t="s">
        <v>97</v>
      </c>
      <c r="E49" s="82"/>
      <c r="F49" s="67">
        <v>0</v>
      </c>
    </row>
    <row r="50" spans="1:6" x14ac:dyDescent="0.35">
      <c r="A50" s="64">
        <v>46</v>
      </c>
      <c r="B50" s="65"/>
      <c r="C50" s="66">
        <v>1294</v>
      </c>
      <c r="D50" s="81" t="s">
        <v>98</v>
      </c>
      <c r="E50" s="82"/>
      <c r="F50" s="67">
        <v>0</v>
      </c>
    </row>
    <row r="51" spans="1:6" x14ac:dyDescent="0.35">
      <c r="A51" s="64">
        <v>47</v>
      </c>
      <c r="B51" s="65"/>
      <c r="C51" s="66" t="s">
        <v>99</v>
      </c>
      <c r="D51" s="81" t="s">
        <v>100</v>
      </c>
      <c r="E51" s="82"/>
      <c r="F51" s="67">
        <v>0</v>
      </c>
    </row>
    <row r="52" spans="1:6" x14ac:dyDescent="0.35">
      <c r="A52" s="68"/>
      <c r="B52" s="68"/>
      <c r="C52" s="69"/>
      <c r="D52" s="68"/>
      <c r="E52" s="69"/>
      <c r="F52" s="70"/>
    </row>
    <row r="53" spans="1:6" x14ac:dyDescent="0.35">
      <c r="A53" s="68"/>
      <c r="B53" s="68"/>
      <c r="C53" s="69"/>
      <c r="D53" s="68"/>
      <c r="E53" s="69"/>
      <c r="F53" s="70"/>
    </row>
    <row r="54" spans="1:6" x14ac:dyDescent="0.35">
      <c r="A54" s="68"/>
      <c r="B54" s="68"/>
      <c r="C54" s="69"/>
      <c r="D54" s="68"/>
      <c r="E54" s="69"/>
      <c r="F54" s="70"/>
    </row>
    <row r="55" spans="1:6" x14ac:dyDescent="0.35">
      <c r="A55" s="68"/>
      <c r="B55" s="68"/>
      <c r="C55" s="69"/>
      <c r="D55" s="68"/>
      <c r="E55" s="69"/>
      <c r="F55" s="70"/>
    </row>
    <row r="56" spans="1:6" x14ac:dyDescent="0.35">
      <c r="A56" s="68"/>
      <c r="B56" s="68"/>
      <c r="C56" s="69"/>
      <c r="D56" s="68"/>
      <c r="E56" s="69"/>
      <c r="F56" s="70"/>
    </row>
    <row r="57" spans="1:6" x14ac:dyDescent="0.35">
      <c r="A57" s="68"/>
      <c r="B57" s="68"/>
      <c r="C57" s="69"/>
      <c r="D57" s="68"/>
      <c r="E57" s="69"/>
      <c r="F57" s="70"/>
    </row>
    <row r="58" spans="1:6" x14ac:dyDescent="0.35">
      <c r="A58" s="68"/>
      <c r="B58" s="68"/>
      <c r="C58" s="69"/>
      <c r="D58" s="68"/>
      <c r="E58" s="69"/>
      <c r="F58" s="70"/>
    </row>
    <row r="59" spans="1:6" x14ac:dyDescent="0.35">
      <c r="A59" s="68"/>
      <c r="B59" s="68"/>
      <c r="C59" s="69"/>
      <c r="D59" s="68"/>
      <c r="E59" s="69"/>
      <c r="F59" s="70"/>
    </row>
    <row r="60" spans="1:6" x14ac:dyDescent="0.35">
      <c r="A60" s="68"/>
      <c r="B60" s="68"/>
      <c r="C60" s="69"/>
      <c r="D60" s="68"/>
      <c r="E60" s="69"/>
      <c r="F60" s="70"/>
    </row>
    <row r="61" spans="1:6" x14ac:dyDescent="0.35">
      <c r="A61" s="68"/>
      <c r="B61" s="68"/>
      <c r="C61" s="69"/>
      <c r="D61" s="68"/>
      <c r="E61" s="69"/>
      <c r="F61" s="70"/>
    </row>
    <row r="62" spans="1:6" x14ac:dyDescent="0.35">
      <c r="A62" s="68"/>
      <c r="B62" s="68"/>
      <c r="C62" s="69"/>
      <c r="D62" s="68"/>
      <c r="E62" s="69"/>
      <c r="F62" s="70"/>
    </row>
    <row r="63" spans="1:6" x14ac:dyDescent="0.35">
      <c r="A63" s="68"/>
      <c r="B63" s="68"/>
      <c r="C63" s="69"/>
      <c r="D63" s="68"/>
      <c r="E63" s="69"/>
      <c r="F63" s="70"/>
    </row>
    <row r="64" spans="1:6" x14ac:dyDescent="0.35">
      <c r="A64" s="68"/>
      <c r="B64" s="68"/>
      <c r="C64" s="69"/>
      <c r="D64" s="68"/>
      <c r="E64" s="69"/>
      <c r="F64" s="70"/>
    </row>
    <row r="65" spans="1:6" x14ac:dyDescent="0.35">
      <c r="A65" s="68"/>
      <c r="B65" s="68"/>
      <c r="C65" s="69"/>
      <c r="D65" s="68"/>
      <c r="E65" s="69"/>
      <c r="F65" s="70"/>
    </row>
    <row r="66" spans="1:6" x14ac:dyDescent="0.35">
      <c r="A66" s="68"/>
      <c r="B66" s="68"/>
      <c r="C66" s="69"/>
      <c r="D66" s="68"/>
      <c r="E66" s="69"/>
      <c r="F66" s="70"/>
    </row>
    <row r="67" spans="1:6" x14ac:dyDescent="0.35">
      <c r="A67" s="68"/>
      <c r="B67" s="68"/>
      <c r="C67" s="69"/>
      <c r="D67" s="68"/>
      <c r="E67" s="69"/>
      <c r="F67" s="70"/>
    </row>
    <row r="68" spans="1:6" x14ac:dyDescent="0.35">
      <c r="A68" s="68"/>
      <c r="B68" s="68"/>
      <c r="C68" s="69"/>
      <c r="D68" s="68"/>
      <c r="E68" s="69"/>
      <c r="F68" s="70"/>
    </row>
    <row r="69" spans="1:6" x14ac:dyDescent="0.35">
      <c r="A69" s="68"/>
      <c r="B69" s="68"/>
      <c r="C69" s="69"/>
      <c r="D69" s="68"/>
      <c r="E69" s="69"/>
      <c r="F69" s="70"/>
    </row>
    <row r="70" spans="1:6" x14ac:dyDescent="0.35">
      <c r="A70" s="68"/>
      <c r="B70" s="68"/>
      <c r="C70" s="69"/>
      <c r="D70" s="68"/>
      <c r="E70" s="69"/>
      <c r="F70" s="70"/>
    </row>
    <row r="71" spans="1:6" x14ac:dyDescent="0.35">
      <c r="A71" s="68"/>
      <c r="B71" s="68"/>
      <c r="C71" s="69"/>
      <c r="D71" s="68"/>
      <c r="E71" s="69"/>
      <c r="F71" s="70"/>
    </row>
    <row r="72" spans="1:6" x14ac:dyDescent="0.35">
      <c r="A72" s="68"/>
      <c r="B72" s="68"/>
      <c r="C72" s="69"/>
      <c r="D72" s="68"/>
      <c r="E72" s="69"/>
      <c r="F72" s="70"/>
    </row>
    <row r="73" spans="1:6" x14ac:dyDescent="0.35">
      <c r="A73" s="68"/>
      <c r="B73" s="68"/>
      <c r="C73" s="69"/>
      <c r="D73" s="68"/>
      <c r="E73" s="69"/>
      <c r="F73" s="70"/>
    </row>
    <row r="74" spans="1:6" x14ac:dyDescent="0.35">
      <c r="A74" s="68"/>
      <c r="B74" s="68"/>
      <c r="C74" s="69"/>
      <c r="D74" s="68"/>
      <c r="E74" s="69"/>
      <c r="F74" s="70"/>
    </row>
    <row r="75" spans="1:6" x14ac:dyDescent="0.35">
      <c r="A75" s="68"/>
      <c r="B75" s="68"/>
      <c r="C75" s="69"/>
      <c r="D75" s="68"/>
      <c r="E75" s="69"/>
      <c r="F75" s="70"/>
    </row>
  </sheetData>
  <mergeCells count="7">
    <mergeCell ref="A1:F2"/>
    <mergeCell ref="A3:A4"/>
    <mergeCell ref="B3:B4"/>
    <mergeCell ref="C3:C4"/>
    <mergeCell ref="D3:D4"/>
    <mergeCell ref="E3:E4"/>
    <mergeCell ref="F3:F4"/>
  </mergeCells>
  <pageMargins left="0.31496062992125984" right="0.31496062992125984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รับ - จ่าย ไตรมาส ที่ 2 ปี 2565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CGD</dc:creator>
  <cp:lastModifiedBy>KKD Windows7 V.11_x86</cp:lastModifiedBy>
  <cp:lastPrinted>2022-04-04T04:59:09Z</cp:lastPrinted>
  <dcterms:created xsi:type="dcterms:W3CDTF">2022-03-30T02:59:50Z</dcterms:created>
  <dcterms:modified xsi:type="dcterms:W3CDTF">2022-04-26T03:44:10Z</dcterms:modified>
</cp:coreProperties>
</file>