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ภาระค่าใช่จ่าย" sheetId="8" r:id="rId1"/>
  </sheets>
  <calcPr calcId="124519"/>
</workbook>
</file>

<file path=xl/calcChain.xml><?xml version="1.0" encoding="utf-8"?>
<calcChain xmlns="http://schemas.openxmlformats.org/spreadsheetml/2006/main">
  <c r="P19" i="8"/>
  <c r="Q19" s="1"/>
  <c r="R19" s="1"/>
  <c r="P11"/>
  <c r="Q11" s="1"/>
  <c r="R11" s="1"/>
  <c r="P12"/>
  <c r="Q12" s="1"/>
  <c r="R12" s="1"/>
  <c r="P13"/>
  <c r="Q13" s="1"/>
  <c r="R13" s="1"/>
  <c r="P14"/>
  <c r="Q14" s="1"/>
  <c r="R14" s="1"/>
  <c r="P15"/>
  <c r="Q15" s="1"/>
  <c r="R15" s="1"/>
  <c r="P16"/>
  <c r="Q16" s="1"/>
  <c r="R16" s="1"/>
  <c r="P18"/>
  <c r="Q18" s="1"/>
  <c r="R18" s="1"/>
  <c r="P21"/>
  <c r="Q21" s="1"/>
  <c r="R21" s="1"/>
  <c r="P23"/>
  <c r="Q23" s="1"/>
  <c r="R23" s="1"/>
  <c r="P24"/>
  <c r="Q24" s="1"/>
  <c r="R24" s="1"/>
  <c r="P25"/>
  <c r="Q25" s="1"/>
  <c r="R25" s="1"/>
  <c r="P26"/>
  <c r="Q26" s="1"/>
  <c r="R26" s="1"/>
  <c r="P27"/>
  <c r="Q27" s="1"/>
  <c r="R27" s="1"/>
  <c r="P35"/>
  <c r="Q35" s="1"/>
  <c r="R35" s="1"/>
  <c r="P36"/>
  <c r="Q36" s="1"/>
  <c r="R36" s="1"/>
  <c r="P37"/>
  <c r="Q37" s="1"/>
  <c r="R37" s="1"/>
  <c r="P38"/>
  <c r="Q38" s="1"/>
  <c r="R38" s="1"/>
  <c r="P39"/>
  <c r="Q39" s="1"/>
  <c r="R39" s="1"/>
  <c r="P41"/>
  <c r="Q41" s="1"/>
  <c r="R41" s="1"/>
  <c r="P44"/>
  <c r="Q44" s="1"/>
  <c r="R44" s="1"/>
  <c r="P45"/>
  <c r="Q45" s="1"/>
  <c r="R45" s="1"/>
  <c r="P46"/>
  <c r="Q46" s="1"/>
  <c r="R46" s="1"/>
  <c r="P47"/>
  <c r="Q47" s="1"/>
  <c r="R47" s="1"/>
  <c r="P49"/>
  <c r="Q49" s="1"/>
  <c r="R49" s="1"/>
  <c r="P50"/>
  <c r="Q50" s="1"/>
  <c r="R50" s="1"/>
  <c r="P8"/>
  <c r="D51"/>
  <c r="Q8" l="1"/>
  <c r="R8" l="1"/>
</calcChain>
</file>

<file path=xl/sharedStrings.xml><?xml version="1.0" encoding="utf-8"?>
<sst xmlns="http://schemas.openxmlformats.org/spreadsheetml/2006/main" count="111" uniqueCount="72">
  <si>
    <t>(คน)</t>
  </si>
  <si>
    <t>รวม</t>
  </si>
  <si>
    <t>พนักงานส่วนตำบล</t>
  </si>
  <si>
    <t>ลูกจ้างประจำ</t>
  </si>
  <si>
    <t>พนักงานจ้าง</t>
  </si>
  <si>
    <t>ที่</t>
  </si>
  <si>
    <t>ระดับ</t>
  </si>
  <si>
    <t>จำนวน</t>
  </si>
  <si>
    <t>หมายเหตุ</t>
  </si>
  <si>
    <t>-</t>
  </si>
  <si>
    <t>เจ้าหน้าที่พัฒนาชุมชน</t>
  </si>
  <si>
    <t>๑-๓/๔</t>
  </si>
  <si>
    <t>ตำแหน่ง</t>
  </si>
  <si>
    <t>อัตรากำลังคน</t>
  </si>
  <si>
    <t>คศ.๑</t>
  </si>
  <si>
    <t>ผู้ช่วยเจ้าหน้าที่ธุรการ</t>
  </si>
  <si>
    <t>ผู้ดูแลเด็ก</t>
  </si>
  <si>
    <t>พนักงานขับรถยนต์</t>
  </si>
  <si>
    <t>นักการภารโรง</t>
  </si>
  <si>
    <t>ยาม</t>
  </si>
  <si>
    <t>ยุบเลิก</t>
  </si>
  <si>
    <t>ผู้ช่วยเจ้าหน้าที่จัดเก็บรายได้</t>
  </si>
  <si>
    <t>๒-๔/๕</t>
  </si>
  <si>
    <t>เงินเดือน</t>
  </si>
  <si>
    <t>เจ้าหน้าที่วิเคราะห์นโยบายและแผน</t>
  </si>
  <si>
    <t>บุคลากร</t>
  </si>
  <si>
    <t>นักวิชาการศึกษา</t>
  </si>
  <si>
    <t>เจ้าพนักงานธุรการ</t>
  </si>
  <si>
    <t>ครู</t>
  </si>
  <si>
    <t>นักพัฒนาชุมชน</t>
  </si>
  <si>
    <t>กองคลัง</t>
  </si>
  <si>
    <t>นักวิชาการเงินและบัญชี</t>
  </si>
  <si>
    <t>นักวิชาการพัสดุ</t>
  </si>
  <si>
    <t>เจ้าพนักงานจัดเก็บรายได้</t>
  </si>
  <si>
    <t>เจ้าหน้าที่พัสดุ</t>
  </si>
  <si>
    <t>กองช่าง</t>
  </si>
  <si>
    <t>นายช่างโยธา</t>
  </si>
  <si>
    <t>เจ้าหน้าที่บันทึกข้อมูล</t>
  </si>
  <si>
    <t>พนักงานผลิตน้ำประปา</t>
  </si>
  <si>
    <t>คนงานทั่วไป</t>
  </si>
  <si>
    <t>สำนักงานปลัด อบต.</t>
  </si>
  <si>
    <t>พนักงานครู อบต.</t>
  </si>
  <si>
    <t>ว่างเดิม</t>
  </si>
  <si>
    <t>ชื่อสายงาน</t>
  </si>
  <si>
    <t>จำนวนที่มีอยู่ปัจจุบัน</t>
  </si>
  <si>
    <t>อัตราตำแหน่งที่คาดว่า</t>
  </si>
  <si>
    <t>ภาระค่าใช้จ่ายที่เพิ่มขึ้น (2)</t>
  </si>
  <si>
    <t>ค่าใช้จ่ายรวม (3)</t>
  </si>
  <si>
    <t>จะต้องใช้ในช่วง</t>
  </si>
  <si>
    <t>เพิ่ม (+) / ลด (-)</t>
  </si>
  <si>
    <t>ทั้งหมด</t>
  </si>
  <si>
    <t>ระยะเวลา 3 ปีข้างหน้า</t>
  </si>
  <si>
    <t>(1)</t>
  </si>
  <si>
    <t>ปลัด อบต.(นักบริหารงาน อบต.)</t>
  </si>
  <si>
    <t>6ว</t>
  </si>
  <si>
    <t>นักบริหารงานทั่วไป (หน.สป)</t>
  </si>
  <si>
    <t>นักบริหารงานการคลัง (ผอ.กองคลัง)</t>
  </si>
  <si>
    <t>นักบริหารงานช่าง (ผอ.กองช่าง)</t>
  </si>
  <si>
    <t>(4)</t>
  </si>
  <si>
    <t>(5)</t>
  </si>
  <si>
    <t>ประมาณการประโยชน์ตอบแทนอื่น</t>
  </si>
  <si>
    <t>ร้อยละ 20</t>
  </si>
  <si>
    <t>(6)</t>
  </si>
  <si>
    <t>รวมเป็นค่าใช้จ่ายบุคคลทั้งสิ้น</t>
  </si>
  <si>
    <t>(7)</t>
  </si>
  <si>
    <t>คิดเป็นร้อยละ 40 ของงบประมาณ</t>
  </si>
  <si>
    <t>รายจ่ายประจำปี</t>
  </si>
  <si>
    <t>๓-๕/๖ว</t>
  </si>
  <si>
    <t>๙.  ภาระค่าใช้จ่ายเกี่ยวกับอัตราเงินเดือน  ค่าจ้าง ค่าตอบแทน  และประโยชน์ตอบแทนอื่น</t>
  </si>
  <si>
    <t xml:space="preserve">      - </t>
  </si>
  <si>
    <t>ครูผู้ดูแลเด็ก</t>
  </si>
  <si>
    <t>ครูผู้ช่วย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</si>
</sst>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1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sz val="12"/>
      <color theme="1"/>
      <name val="TH SarabunIT๙"/>
      <family val="2"/>
    </font>
    <font>
      <b/>
      <sz val="12"/>
      <name val="TH SarabunIT๙"/>
      <family val="2"/>
    </font>
    <font>
      <sz val="12"/>
      <name val="TH SarabunIT๙"/>
      <family val="2"/>
    </font>
    <font>
      <b/>
      <u/>
      <sz val="12"/>
      <name val="TH SarabunIT๙"/>
      <family val="2"/>
    </font>
    <font>
      <b/>
      <sz val="11"/>
      <color theme="1"/>
      <name val="TH SarabunIT๙"/>
      <family val="2"/>
    </font>
    <font>
      <b/>
      <sz val="13.5"/>
      <name val="TH SarabunIT๙"/>
      <family val="2"/>
    </font>
    <font>
      <b/>
      <sz val="18"/>
      <color theme="1"/>
      <name val="TH SarabunIT๙"/>
      <family val="2"/>
    </font>
    <font>
      <b/>
      <sz val="12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/>
    <xf numFmtId="0" fontId="2" fillId="2" borderId="0" xfId="0" applyFont="1" applyFill="1"/>
    <xf numFmtId="0" fontId="5" fillId="2" borderId="12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/>
    </xf>
    <xf numFmtId="0" fontId="5" fillId="2" borderId="14" xfId="0" applyFont="1" applyFill="1" applyBorder="1"/>
    <xf numFmtId="188" fontId="5" fillId="2" borderId="14" xfId="0" applyNumberFormat="1" applyFont="1" applyFill="1" applyBorder="1" applyAlignment="1">
      <alignment horizontal="center"/>
    </xf>
    <xf numFmtId="41" fontId="5" fillId="2" borderId="14" xfId="0" applyNumberFormat="1" applyFont="1" applyFill="1" applyBorder="1" applyAlignment="1">
      <alignment horizontal="center" vertical="center"/>
    </xf>
    <xf numFmtId="41" fontId="5" fillId="2" borderId="14" xfId="0" applyNumberFormat="1" applyFont="1" applyFill="1" applyBorder="1" applyAlignment="1">
      <alignment horizontal="right"/>
    </xf>
    <xf numFmtId="41" fontId="5" fillId="2" borderId="14" xfId="0" applyNumberFormat="1" applyFont="1" applyFill="1" applyBorder="1"/>
    <xf numFmtId="0" fontId="6" fillId="2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88" fontId="5" fillId="2" borderId="14" xfId="0" quotePrefix="1" applyNumberFormat="1" applyFont="1" applyFill="1" applyBorder="1" applyAlignment="1">
      <alignment horizontal="center"/>
    </xf>
    <xf numFmtId="0" fontId="5" fillId="2" borderId="16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4" fillId="4" borderId="19" xfId="0" applyFont="1" applyFill="1" applyBorder="1"/>
    <xf numFmtId="0" fontId="4" fillId="4" borderId="0" xfId="0" applyFont="1" applyFill="1" applyBorder="1"/>
    <xf numFmtId="49" fontId="5" fillId="2" borderId="14" xfId="0" applyNumberFormat="1" applyFont="1" applyFill="1" applyBorder="1" applyAlignment="1">
      <alignment horizontal="center"/>
    </xf>
    <xf numFmtId="59" fontId="5" fillId="2" borderId="14" xfId="0" applyNumberFormat="1" applyFont="1" applyFill="1" applyBorder="1" applyAlignment="1">
      <alignment horizontal="center"/>
    </xf>
    <xf numFmtId="41" fontId="5" fillId="2" borderId="14" xfId="0" applyNumberFormat="1" applyFont="1" applyFill="1" applyBorder="1" applyAlignment="1">
      <alignment horizontal="center"/>
    </xf>
    <xf numFmtId="49" fontId="5" fillId="2" borderId="14" xfId="0" applyNumberFormat="1" applyFont="1" applyFill="1" applyBorder="1" applyAlignment="1">
      <alignment horizontal="right"/>
    </xf>
    <xf numFmtId="187" fontId="2" fillId="0" borderId="0" xfId="1" applyNumberFormat="1" applyFont="1"/>
    <xf numFmtId="0" fontId="2" fillId="0" borderId="0" xfId="0" applyFont="1" applyBorder="1"/>
    <xf numFmtId="187" fontId="3" fillId="0" borderId="0" xfId="1" applyNumberFormat="1" applyFont="1" applyBorder="1"/>
    <xf numFmtId="0" fontId="4" fillId="4" borderId="1" xfId="0" quotePrefix="1" applyFont="1" applyFill="1" applyBorder="1" applyAlignment="1">
      <alignment horizontal="center"/>
    </xf>
    <xf numFmtId="188" fontId="4" fillId="4" borderId="1" xfId="0" quotePrefix="1" applyNumberFormat="1" applyFont="1" applyFill="1" applyBorder="1" applyAlignment="1">
      <alignment horizontal="center"/>
    </xf>
    <xf numFmtId="188" fontId="4" fillId="4" borderId="1" xfId="0" applyNumberFormat="1" applyFont="1" applyFill="1" applyBorder="1" applyAlignment="1">
      <alignment horizontal="center"/>
    </xf>
    <xf numFmtId="0" fontId="8" fillId="0" borderId="0" xfId="0" applyFont="1"/>
    <xf numFmtId="3" fontId="8" fillId="0" borderId="0" xfId="0" applyNumberFormat="1" applyFont="1"/>
    <xf numFmtId="0" fontId="4" fillId="4" borderId="2" xfId="0" quotePrefix="1" applyFont="1" applyFill="1" applyBorder="1" applyAlignment="1">
      <alignment horizontal="center"/>
    </xf>
    <xf numFmtId="188" fontId="4" fillId="4" borderId="2" xfId="0" quotePrefix="1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188" fontId="4" fillId="4" borderId="4" xfId="0" applyNumberFormat="1" applyFont="1" applyFill="1" applyBorder="1" applyAlignment="1">
      <alignment horizontal="center"/>
    </xf>
    <xf numFmtId="0" fontId="4" fillId="4" borderId="3" xfId="0" quotePrefix="1" applyFont="1" applyFill="1" applyBorder="1" applyAlignment="1">
      <alignment horizontal="center"/>
    </xf>
    <xf numFmtId="0" fontId="5" fillId="2" borderId="8" xfId="0" quotePrefix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41" fontId="5" fillId="2" borderId="13" xfId="0" applyNumberFormat="1" applyFont="1" applyFill="1" applyBorder="1" applyAlignment="1">
      <alignment horizontal="center" vertical="center"/>
    </xf>
    <xf numFmtId="41" fontId="5" fillId="2" borderId="13" xfId="0" applyNumberFormat="1" applyFont="1" applyFill="1" applyBorder="1" applyAlignment="1">
      <alignment horizontal="right"/>
    </xf>
    <xf numFmtId="41" fontId="5" fillId="2" borderId="13" xfId="0" applyNumberFormat="1" applyFont="1" applyFill="1" applyBorder="1"/>
    <xf numFmtId="3" fontId="5" fillId="0" borderId="14" xfId="0" applyNumberFormat="1" applyFont="1" applyBorder="1"/>
    <xf numFmtId="3" fontId="5" fillId="0" borderId="1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188" fontId="5" fillId="2" borderId="13" xfId="0" applyNumberFormat="1" applyFont="1" applyFill="1" applyBorder="1" applyAlignment="1">
      <alignment horizontal="center"/>
    </xf>
    <xf numFmtId="188" fontId="5" fillId="2" borderId="13" xfId="0" quotePrefix="1" applyNumberFormat="1" applyFont="1" applyFill="1" applyBorder="1" applyAlignment="1">
      <alignment horizontal="center"/>
    </xf>
    <xf numFmtId="0" fontId="5" fillId="2" borderId="21" xfId="0" applyFont="1" applyFill="1" applyBorder="1"/>
    <xf numFmtId="188" fontId="5" fillId="2" borderId="15" xfId="0" applyNumberFormat="1" applyFont="1" applyFill="1" applyBorder="1" applyAlignment="1">
      <alignment horizontal="center"/>
    </xf>
    <xf numFmtId="188" fontId="5" fillId="2" borderId="15" xfId="0" quotePrefix="1" applyNumberFormat="1" applyFont="1" applyFill="1" applyBorder="1" applyAlignment="1">
      <alignment horizontal="center"/>
    </xf>
    <xf numFmtId="41" fontId="5" fillId="2" borderId="15" xfId="0" applyNumberFormat="1" applyFont="1" applyFill="1" applyBorder="1" applyAlignment="1">
      <alignment horizontal="right"/>
    </xf>
    <xf numFmtId="41" fontId="5" fillId="2" borderId="15" xfId="0" applyNumberFormat="1" applyFont="1" applyFill="1" applyBorder="1" applyAlignment="1">
      <alignment horizontal="center" vertical="center"/>
    </xf>
    <xf numFmtId="41" fontId="5" fillId="2" borderId="15" xfId="0" applyNumberFormat="1" applyFont="1" applyFill="1" applyBorder="1"/>
    <xf numFmtId="0" fontId="4" fillId="2" borderId="13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/>
    </xf>
    <xf numFmtId="49" fontId="7" fillId="2" borderId="0" xfId="0" applyNumberFormat="1" applyFont="1" applyFill="1"/>
    <xf numFmtId="49" fontId="4" fillId="3" borderId="3" xfId="0" applyNumberFormat="1" applyFont="1" applyFill="1" applyBorder="1" applyAlignment="1">
      <alignment horizontal="center"/>
    </xf>
    <xf numFmtId="49" fontId="4" fillId="3" borderId="0" xfId="0" applyNumberFormat="1" applyFont="1" applyFill="1" applyBorder="1" applyAlignment="1">
      <alignment horizontal="center"/>
    </xf>
    <xf numFmtId="49" fontId="4" fillId="3" borderId="10" xfId="0" quotePrefix="1" applyNumberFormat="1" applyFont="1" applyFill="1" applyBorder="1" applyAlignment="1">
      <alignment horizontal="center"/>
    </xf>
    <xf numFmtId="49" fontId="4" fillId="3" borderId="19" xfId="0" quotePrefix="1" applyNumberFormat="1" applyFont="1" applyFill="1" applyBorder="1" applyAlignment="1">
      <alignment horizontal="center"/>
    </xf>
    <xf numFmtId="49" fontId="4" fillId="3" borderId="11" xfId="0" quotePrefix="1" applyNumberFormat="1" applyFont="1" applyFill="1" applyBorder="1" applyAlignment="1">
      <alignment horizontal="center"/>
    </xf>
    <xf numFmtId="49" fontId="4" fillId="3" borderId="4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 vertical="center"/>
    </xf>
    <xf numFmtId="188" fontId="5" fillId="2" borderId="12" xfId="0" applyNumberFormat="1" applyFont="1" applyFill="1" applyBorder="1" applyAlignment="1">
      <alignment horizontal="center"/>
    </xf>
    <xf numFmtId="188" fontId="5" fillId="2" borderId="12" xfId="0" quotePrefix="1" applyNumberFormat="1" applyFont="1" applyFill="1" applyBorder="1" applyAlignment="1">
      <alignment horizontal="center"/>
    </xf>
    <xf numFmtId="41" fontId="5" fillId="2" borderId="12" xfId="0" applyNumberFormat="1" applyFont="1" applyFill="1" applyBorder="1" applyAlignment="1">
      <alignment horizontal="right"/>
    </xf>
    <xf numFmtId="41" fontId="5" fillId="2" borderId="12" xfId="0" applyNumberFormat="1" applyFont="1" applyFill="1" applyBorder="1" applyAlignment="1">
      <alignment horizontal="center" vertical="center"/>
    </xf>
    <xf numFmtId="41" fontId="5" fillId="2" borderId="12" xfId="0" applyNumberFormat="1" applyFont="1" applyFill="1" applyBorder="1"/>
    <xf numFmtId="59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/>
    <xf numFmtId="188" fontId="5" fillId="2" borderId="8" xfId="0" applyNumberFormat="1" applyFont="1" applyFill="1" applyBorder="1" applyAlignment="1">
      <alignment horizontal="center"/>
    </xf>
    <xf numFmtId="188" fontId="5" fillId="2" borderId="8" xfId="0" quotePrefix="1" applyNumberFormat="1" applyFont="1" applyFill="1" applyBorder="1" applyAlignment="1">
      <alignment horizontal="center"/>
    </xf>
    <xf numFmtId="41" fontId="5" fillId="2" borderId="8" xfId="0" applyNumberFormat="1" applyFont="1" applyFill="1" applyBorder="1" applyAlignment="1">
      <alignment horizontal="right"/>
    </xf>
    <xf numFmtId="41" fontId="5" fillId="2" borderId="8" xfId="0" applyNumberFormat="1" applyFont="1" applyFill="1" applyBorder="1" applyAlignment="1">
      <alignment horizontal="center" vertical="center"/>
    </xf>
    <xf numFmtId="41" fontId="5" fillId="2" borderId="8" xfId="0" applyNumberFormat="1" applyFont="1" applyFill="1" applyBorder="1"/>
    <xf numFmtId="188" fontId="4" fillId="4" borderId="5" xfId="0" applyNumberFormat="1" applyFont="1" applyFill="1" applyBorder="1" applyAlignment="1">
      <alignment horizontal="center"/>
    </xf>
    <xf numFmtId="188" fontId="4" fillId="4" borderId="7" xfId="0" quotePrefix="1" applyNumberFormat="1" applyFont="1" applyFill="1" applyBorder="1" applyAlignment="1">
      <alignment horizontal="center"/>
    </xf>
    <xf numFmtId="188" fontId="4" fillId="4" borderId="10" xfId="0" applyNumberFormat="1" applyFont="1" applyFill="1" applyBorder="1" applyAlignment="1">
      <alignment horizontal="center"/>
    </xf>
    <xf numFmtId="188" fontId="4" fillId="4" borderId="5" xfId="0" quotePrefix="1" applyNumberFormat="1" applyFont="1" applyFill="1" applyBorder="1" applyAlignment="1">
      <alignment horizontal="center"/>
    </xf>
    <xf numFmtId="188" fontId="5" fillId="2" borderId="22" xfId="0" quotePrefix="1" applyNumberFormat="1" applyFont="1" applyFill="1" applyBorder="1" applyAlignment="1">
      <alignment horizontal="center"/>
    </xf>
    <xf numFmtId="41" fontId="5" fillId="2" borderId="0" xfId="0" applyNumberFormat="1" applyFont="1" applyFill="1" applyBorder="1" applyAlignment="1">
      <alignment horizontal="right"/>
    </xf>
    <xf numFmtId="41" fontId="5" fillId="2" borderId="3" xfId="0" applyNumberFormat="1" applyFont="1" applyFill="1" applyBorder="1" applyAlignment="1">
      <alignment horizontal="center" vertical="center"/>
    </xf>
    <xf numFmtId="41" fontId="5" fillId="2" borderId="0" xfId="0" applyNumberFormat="1" applyFont="1" applyFill="1" applyBorder="1" applyAlignment="1">
      <alignment horizontal="center" vertical="center"/>
    </xf>
    <xf numFmtId="41" fontId="5" fillId="2" borderId="3" xfId="0" applyNumberFormat="1" applyFont="1" applyFill="1" applyBorder="1" applyAlignment="1">
      <alignment horizontal="right"/>
    </xf>
    <xf numFmtId="41" fontId="5" fillId="2" borderId="3" xfId="0" applyNumberFormat="1" applyFont="1" applyFill="1" applyBorder="1"/>
    <xf numFmtId="41" fontId="5" fillId="2" borderId="22" xfId="0" applyNumberFormat="1" applyFont="1" applyFill="1" applyBorder="1"/>
    <xf numFmtId="0" fontId="5" fillId="2" borderId="22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3" fontId="10" fillId="5" borderId="1" xfId="0" applyNumberFormat="1" applyFont="1" applyFill="1" applyBorder="1" applyAlignment="1">
      <alignment horizontal="right"/>
    </xf>
    <xf numFmtId="0" fontId="10" fillId="5" borderId="1" xfId="0" applyFont="1" applyFill="1" applyBorder="1" applyAlignment="1">
      <alignment horizontal="right"/>
    </xf>
    <xf numFmtId="0" fontId="10" fillId="5" borderId="1" xfId="0" applyFont="1" applyFill="1" applyBorder="1"/>
    <xf numFmtId="3" fontId="10" fillId="5" borderId="1" xfId="0" applyNumberFormat="1" applyFont="1" applyFill="1" applyBorder="1"/>
    <xf numFmtId="3" fontId="10" fillId="5" borderId="1" xfId="0" applyNumberFormat="1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3" fontId="10" fillId="5" borderId="5" xfId="0" applyNumberFormat="1" applyFont="1" applyFill="1" applyBorder="1" applyAlignment="1">
      <alignment horizontal="right"/>
    </xf>
    <xf numFmtId="0" fontId="10" fillId="5" borderId="7" xfId="0" applyFont="1" applyFill="1" applyBorder="1"/>
    <xf numFmtId="0" fontId="10" fillId="5" borderId="10" xfId="0" applyFont="1" applyFill="1" applyBorder="1"/>
    <xf numFmtId="0" fontId="10" fillId="5" borderId="5" xfId="0" applyFont="1" applyFill="1" applyBorder="1"/>
    <xf numFmtId="0" fontId="10" fillId="5" borderId="5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right"/>
    </xf>
    <xf numFmtId="0" fontId="10" fillId="5" borderId="23" xfId="0" applyFont="1" applyFill="1" applyBorder="1" applyAlignment="1">
      <alignment horizontal="center"/>
    </xf>
    <xf numFmtId="0" fontId="10" fillId="5" borderId="9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/>
    </xf>
    <xf numFmtId="49" fontId="4" fillId="3" borderId="0" xfId="0" applyNumberFormat="1" applyFont="1" applyFill="1" applyBorder="1" applyAlignment="1">
      <alignment horizontal="center"/>
    </xf>
    <xf numFmtId="49" fontId="4" fillId="3" borderId="10" xfId="0" applyNumberFormat="1" applyFont="1" applyFill="1" applyBorder="1" applyAlignment="1">
      <alignment horizontal="center" vertical="center"/>
    </xf>
    <xf numFmtId="49" fontId="4" fillId="3" borderId="19" xfId="0" quotePrefix="1" applyNumberFormat="1" applyFont="1" applyFill="1" applyBorder="1" applyAlignment="1">
      <alignment horizontal="center" vertical="center"/>
    </xf>
    <xf numFmtId="49" fontId="4" fillId="3" borderId="11" xfId="0" quotePrefix="1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/>
    </xf>
    <xf numFmtId="49" fontId="4" fillId="3" borderId="18" xfId="0" applyNumberFormat="1" applyFont="1" applyFill="1" applyBorder="1" applyAlignment="1">
      <alignment horizontal="center" vertical="center"/>
    </xf>
    <xf numFmtId="49" fontId="4" fillId="3" borderId="19" xfId="0" applyNumberFormat="1" applyFont="1" applyFill="1" applyBorder="1" applyAlignment="1">
      <alignment horizontal="center" vertical="center"/>
    </xf>
    <xf numFmtId="49" fontId="4" fillId="3" borderId="11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/>
    </xf>
    <xf numFmtId="49" fontId="4" fillId="3" borderId="9" xfId="0" applyNumberFormat="1" applyFont="1" applyFill="1" applyBorder="1" applyAlignment="1">
      <alignment horizontal="center"/>
    </xf>
    <xf numFmtId="0" fontId="9" fillId="0" borderId="0" xfId="0" applyFont="1" applyAlignment="1">
      <alignment horizontal="left"/>
    </xf>
    <xf numFmtId="49" fontId="4" fillId="3" borderId="17" xfId="0" applyNumberFormat="1" applyFont="1" applyFill="1" applyBorder="1" applyAlignment="1">
      <alignment horizontal="center"/>
    </xf>
    <xf numFmtId="49" fontId="4" fillId="3" borderId="0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/>
    </xf>
    <xf numFmtId="59" fontId="10" fillId="5" borderId="1" xfId="0" applyNumberFormat="1" applyFont="1" applyFill="1" applyBorder="1" applyAlignment="1">
      <alignment horizontal="center"/>
    </xf>
    <xf numFmtId="59" fontId="10" fillId="5" borderId="1" xfId="0" applyNumberFormat="1" applyFont="1" applyFill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70"/>
  <sheetViews>
    <sheetView tabSelected="1" topLeftCell="D61" workbookViewId="0">
      <selection activeCell="G49" sqref="G49"/>
    </sheetView>
  </sheetViews>
  <sheetFormatPr defaultRowHeight="15"/>
  <cols>
    <col min="1" max="1" width="4.125" style="1" bestFit="1" customWidth="1"/>
    <col min="2" max="2" width="19.875" style="1" bestFit="1" customWidth="1"/>
    <col min="3" max="3" width="5.625" style="1" bestFit="1" customWidth="1"/>
    <col min="4" max="4" width="5" style="1" bestFit="1" customWidth="1"/>
    <col min="5" max="5" width="4.75" style="1" bestFit="1" customWidth="1"/>
    <col min="6" max="6" width="8" style="1" bestFit="1" customWidth="1"/>
    <col min="7" max="10" width="4.5" style="1" bestFit="1" customWidth="1"/>
    <col min="11" max="12" width="4.875" style="1" bestFit="1" customWidth="1"/>
    <col min="13" max="13" width="6.875" style="1" bestFit="1" customWidth="1"/>
    <col min="14" max="14" width="7" style="1" bestFit="1" customWidth="1"/>
    <col min="15" max="15" width="6.75" style="1" bestFit="1" customWidth="1"/>
    <col min="16" max="17" width="9.25" style="1" bestFit="1" customWidth="1"/>
    <col min="18" max="18" width="9" style="1" bestFit="1" customWidth="1"/>
    <col min="19" max="19" width="6.125" style="47" bestFit="1" customWidth="1"/>
    <col min="20" max="16384" width="9" style="1"/>
  </cols>
  <sheetData>
    <row r="1" spans="1:19" ht="23.25">
      <c r="A1" s="133" t="s">
        <v>68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ht="13.5" customHeight="1"/>
    <row r="3" spans="1:19" s="60" customFormat="1" ht="15" customHeight="1">
      <c r="A3" s="127" t="s">
        <v>5</v>
      </c>
      <c r="B3" s="127" t="s">
        <v>43</v>
      </c>
      <c r="C3" s="59"/>
      <c r="D3" s="59"/>
      <c r="E3" s="119" t="s">
        <v>44</v>
      </c>
      <c r="F3" s="120"/>
      <c r="G3" s="119" t="s">
        <v>45</v>
      </c>
      <c r="H3" s="120"/>
      <c r="I3" s="121"/>
      <c r="J3" s="130" t="s">
        <v>13</v>
      </c>
      <c r="K3" s="131"/>
      <c r="L3" s="132"/>
      <c r="M3" s="119" t="s">
        <v>46</v>
      </c>
      <c r="N3" s="120"/>
      <c r="O3" s="121"/>
      <c r="P3" s="119" t="s">
        <v>47</v>
      </c>
      <c r="Q3" s="120"/>
      <c r="R3" s="121"/>
      <c r="S3" s="127" t="s">
        <v>8</v>
      </c>
    </row>
    <row r="4" spans="1:19" s="60" customFormat="1" ht="15.75">
      <c r="A4" s="128"/>
      <c r="B4" s="128"/>
      <c r="C4" s="61" t="s">
        <v>6</v>
      </c>
      <c r="D4" s="61" t="s">
        <v>7</v>
      </c>
      <c r="E4" s="116"/>
      <c r="F4" s="125"/>
      <c r="G4" s="122" t="s">
        <v>48</v>
      </c>
      <c r="H4" s="123"/>
      <c r="I4" s="124"/>
      <c r="J4" s="134" t="s">
        <v>49</v>
      </c>
      <c r="K4" s="135"/>
      <c r="L4" s="136"/>
      <c r="M4" s="122"/>
      <c r="N4" s="123"/>
      <c r="O4" s="124"/>
      <c r="P4" s="122"/>
      <c r="Q4" s="123"/>
      <c r="R4" s="124"/>
      <c r="S4" s="128"/>
    </row>
    <row r="5" spans="1:19" s="60" customFormat="1" ht="15.75">
      <c r="A5" s="128"/>
      <c r="B5" s="128"/>
      <c r="C5" s="61" t="s">
        <v>12</v>
      </c>
      <c r="D5" s="61" t="s">
        <v>50</v>
      </c>
      <c r="E5" s="61" t="s">
        <v>7</v>
      </c>
      <c r="F5" s="62" t="s">
        <v>23</v>
      </c>
      <c r="G5" s="116" t="s">
        <v>51</v>
      </c>
      <c r="H5" s="117"/>
      <c r="I5" s="118"/>
      <c r="J5" s="63"/>
      <c r="K5" s="64"/>
      <c r="L5" s="65"/>
      <c r="M5" s="116"/>
      <c r="N5" s="125"/>
      <c r="O5" s="126"/>
      <c r="P5" s="116"/>
      <c r="Q5" s="125"/>
      <c r="R5" s="126"/>
      <c r="S5" s="128"/>
    </row>
    <row r="6" spans="1:19" s="60" customFormat="1" ht="15.75">
      <c r="A6" s="129"/>
      <c r="B6" s="129"/>
      <c r="C6" s="66"/>
      <c r="D6" s="66"/>
      <c r="E6" s="66" t="s">
        <v>0</v>
      </c>
      <c r="F6" s="64" t="s">
        <v>52</v>
      </c>
      <c r="G6" s="67">
        <v>2558</v>
      </c>
      <c r="H6" s="68">
        <v>2559</v>
      </c>
      <c r="I6" s="69">
        <v>2560</v>
      </c>
      <c r="J6" s="70">
        <v>2558</v>
      </c>
      <c r="K6" s="71">
        <v>2559</v>
      </c>
      <c r="L6" s="72">
        <v>2560</v>
      </c>
      <c r="M6" s="70">
        <v>2558</v>
      </c>
      <c r="N6" s="71">
        <v>2559</v>
      </c>
      <c r="O6" s="72">
        <v>2560</v>
      </c>
      <c r="P6" s="70">
        <v>2558</v>
      </c>
      <c r="Q6" s="71">
        <v>2559</v>
      </c>
      <c r="R6" s="70">
        <v>2560</v>
      </c>
      <c r="S6" s="129"/>
    </row>
    <row r="7" spans="1:19" s="2" customFormat="1" ht="15.75">
      <c r="A7" s="3"/>
      <c r="B7" s="4" t="s">
        <v>2</v>
      </c>
      <c r="C7" s="3"/>
      <c r="D7" s="3"/>
      <c r="E7" s="3"/>
      <c r="F7" s="36"/>
      <c r="G7" s="37"/>
      <c r="H7" s="38"/>
      <c r="I7" s="37"/>
      <c r="J7" s="39"/>
      <c r="K7" s="40"/>
      <c r="L7" s="39"/>
      <c r="M7" s="40"/>
      <c r="N7" s="39"/>
      <c r="O7" s="41"/>
      <c r="P7" s="40"/>
      <c r="Q7" s="3"/>
      <c r="R7" s="3"/>
      <c r="S7" s="3"/>
    </row>
    <row r="8" spans="1:19" s="2" customFormat="1" ht="15.75">
      <c r="A8" s="5">
        <v>1</v>
      </c>
      <c r="B8" s="6" t="s">
        <v>53</v>
      </c>
      <c r="C8" s="7">
        <v>8</v>
      </c>
      <c r="D8" s="7">
        <v>1</v>
      </c>
      <c r="E8" s="7">
        <v>1</v>
      </c>
      <c r="F8" s="45">
        <v>461160</v>
      </c>
      <c r="G8" s="8">
        <v>1</v>
      </c>
      <c r="H8" s="8">
        <v>1</v>
      </c>
      <c r="I8" s="8">
        <v>1</v>
      </c>
      <c r="J8" s="9">
        <v>0</v>
      </c>
      <c r="K8" s="9">
        <v>0</v>
      </c>
      <c r="L8" s="9">
        <v>0</v>
      </c>
      <c r="M8" s="45">
        <v>13440</v>
      </c>
      <c r="N8" s="45">
        <v>13920</v>
      </c>
      <c r="O8" s="45">
        <v>14160</v>
      </c>
      <c r="P8" s="10">
        <f>SUM(F8+M8)</f>
        <v>474600</v>
      </c>
      <c r="Q8" s="10">
        <f>SUM(P8+N8)</f>
        <v>488520</v>
      </c>
      <c r="R8" s="10">
        <f>SUM(Q8+O8)</f>
        <v>502680</v>
      </c>
      <c r="S8" s="5"/>
    </row>
    <row r="9" spans="1:19" s="2" customFormat="1" ht="15.75">
      <c r="A9" s="5"/>
      <c r="B9" s="11" t="s">
        <v>40</v>
      </c>
      <c r="C9" s="7"/>
      <c r="D9" s="7"/>
      <c r="E9" s="7"/>
      <c r="F9" s="9"/>
      <c r="G9" s="8"/>
      <c r="H9" s="8"/>
      <c r="I9" s="8"/>
      <c r="J9" s="9"/>
      <c r="K9" s="9"/>
      <c r="L9" s="9"/>
      <c r="M9" s="10"/>
      <c r="N9" s="10"/>
      <c r="O9" s="10"/>
      <c r="P9" s="10"/>
      <c r="Q9" s="10"/>
      <c r="R9" s="10"/>
      <c r="S9" s="5"/>
    </row>
    <row r="10" spans="1:19" s="2" customFormat="1" ht="15.75">
      <c r="A10" s="5"/>
      <c r="B10" s="12" t="s">
        <v>2</v>
      </c>
      <c r="C10" s="7"/>
      <c r="D10" s="7"/>
      <c r="E10" s="7"/>
      <c r="F10" s="9"/>
      <c r="G10" s="8"/>
      <c r="H10" s="8"/>
      <c r="I10" s="8"/>
      <c r="J10" s="9"/>
      <c r="K10" s="9"/>
      <c r="L10" s="9"/>
      <c r="M10" s="10"/>
      <c r="N10" s="10"/>
      <c r="O10" s="10"/>
      <c r="P10" s="10"/>
      <c r="Q10" s="10"/>
      <c r="R10" s="10"/>
      <c r="S10" s="5"/>
    </row>
    <row r="11" spans="1:19" s="2" customFormat="1" ht="15.75">
      <c r="A11" s="5">
        <v>2</v>
      </c>
      <c r="B11" s="6" t="s">
        <v>55</v>
      </c>
      <c r="C11" s="7">
        <v>7</v>
      </c>
      <c r="D11" s="7">
        <v>1</v>
      </c>
      <c r="E11" s="7" t="s">
        <v>9</v>
      </c>
      <c r="F11" s="45">
        <v>367080</v>
      </c>
      <c r="G11" s="8">
        <v>1</v>
      </c>
      <c r="H11" s="8">
        <v>1</v>
      </c>
      <c r="I11" s="8">
        <v>1</v>
      </c>
      <c r="J11" s="9">
        <v>0</v>
      </c>
      <c r="K11" s="9">
        <v>0</v>
      </c>
      <c r="L11" s="9">
        <v>0</v>
      </c>
      <c r="M11" s="45">
        <v>13920</v>
      </c>
      <c r="N11" s="45">
        <v>13920</v>
      </c>
      <c r="O11" s="45">
        <v>13920</v>
      </c>
      <c r="P11" s="10">
        <f t="shared" ref="P11:P50" si="0">SUM(F11+M11)</f>
        <v>381000</v>
      </c>
      <c r="Q11" s="10">
        <f t="shared" ref="Q11:Q50" si="1">SUM(P11+N11)</f>
        <v>394920</v>
      </c>
      <c r="R11" s="10">
        <f t="shared" ref="R11:R50" si="2">SUM(Q11+O11)</f>
        <v>408840</v>
      </c>
      <c r="S11" s="5"/>
    </row>
    <row r="12" spans="1:19" s="2" customFormat="1" ht="15.75">
      <c r="A12" s="5">
        <v>3</v>
      </c>
      <c r="B12" s="6" t="s">
        <v>24</v>
      </c>
      <c r="C12" s="7">
        <v>4</v>
      </c>
      <c r="D12" s="7">
        <v>1</v>
      </c>
      <c r="E12" s="13">
        <v>1</v>
      </c>
      <c r="F12" s="45">
        <v>214560</v>
      </c>
      <c r="G12" s="8">
        <v>1</v>
      </c>
      <c r="H12" s="8">
        <v>1</v>
      </c>
      <c r="I12" s="8">
        <v>1</v>
      </c>
      <c r="J12" s="9">
        <v>0</v>
      </c>
      <c r="K12" s="9">
        <v>0</v>
      </c>
      <c r="L12" s="9">
        <v>0</v>
      </c>
      <c r="M12" s="45">
        <v>7200</v>
      </c>
      <c r="N12" s="45">
        <v>7440</v>
      </c>
      <c r="O12" s="45">
        <v>7440</v>
      </c>
      <c r="P12" s="10">
        <f t="shared" si="0"/>
        <v>221760</v>
      </c>
      <c r="Q12" s="10">
        <f t="shared" si="1"/>
        <v>229200</v>
      </c>
      <c r="R12" s="10">
        <f t="shared" si="2"/>
        <v>236640</v>
      </c>
      <c r="S12" s="5"/>
    </row>
    <row r="13" spans="1:19" s="2" customFormat="1" ht="15.75">
      <c r="A13" s="5">
        <v>4</v>
      </c>
      <c r="B13" s="6" t="s">
        <v>25</v>
      </c>
      <c r="C13" s="7" t="s">
        <v>54</v>
      </c>
      <c r="D13" s="7">
        <v>1</v>
      </c>
      <c r="E13" s="13">
        <v>1</v>
      </c>
      <c r="F13" s="45">
        <v>244320</v>
      </c>
      <c r="G13" s="8">
        <v>1</v>
      </c>
      <c r="H13" s="8">
        <v>1</v>
      </c>
      <c r="I13" s="8">
        <v>1</v>
      </c>
      <c r="J13" s="9">
        <v>0</v>
      </c>
      <c r="K13" s="9">
        <v>0</v>
      </c>
      <c r="L13" s="9">
        <v>0</v>
      </c>
      <c r="M13" s="45">
        <v>9960</v>
      </c>
      <c r="N13" s="45">
        <v>10200</v>
      </c>
      <c r="O13" s="45">
        <v>10560</v>
      </c>
      <c r="P13" s="10">
        <f t="shared" si="0"/>
        <v>254280</v>
      </c>
      <c r="Q13" s="10">
        <f t="shared" si="1"/>
        <v>264480</v>
      </c>
      <c r="R13" s="10">
        <f t="shared" si="2"/>
        <v>275040</v>
      </c>
      <c r="S13" s="5"/>
    </row>
    <row r="14" spans="1:19" s="2" customFormat="1" ht="15.75">
      <c r="A14" s="5">
        <v>5</v>
      </c>
      <c r="B14" s="6" t="s">
        <v>26</v>
      </c>
      <c r="C14" s="7" t="s">
        <v>67</v>
      </c>
      <c r="D14" s="7">
        <v>1</v>
      </c>
      <c r="E14" s="7" t="s">
        <v>9</v>
      </c>
      <c r="F14" s="21">
        <v>242700</v>
      </c>
      <c r="G14" s="8">
        <v>1</v>
      </c>
      <c r="H14" s="8">
        <v>1</v>
      </c>
      <c r="I14" s="8">
        <v>1</v>
      </c>
      <c r="J14" s="9">
        <v>0</v>
      </c>
      <c r="K14" s="9">
        <v>0</v>
      </c>
      <c r="L14" s="9">
        <v>0</v>
      </c>
      <c r="M14" s="45">
        <v>8580</v>
      </c>
      <c r="N14" s="45">
        <v>8580</v>
      </c>
      <c r="O14" s="45">
        <v>8580</v>
      </c>
      <c r="P14" s="10">
        <f t="shared" si="0"/>
        <v>251280</v>
      </c>
      <c r="Q14" s="10">
        <f t="shared" si="1"/>
        <v>259860</v>
      </c>
      <c r="R14" s="10">
        <f t="shared" si="2"/>
        <v>268440</v>
      </c>
      <c r="S14" s="5" t="s">
        <v>42</v>
      </c>
    </row>
    <row r="15" spans="1:19" s="2" customFormat="1" ht="15.75">
      <c r="A15" s="5">
        <v>6</v>
      </c>
      <c r="B15" s="6" t="s">
        <v>27</v>
      </c>
      <c r="C15" s="7">
        <v>3</v>
      </c>
      <c r="D15" s="7">
        <v>1</v>
      </c>
      <c r="E15" s="13">
        <v>1</v>
      </c>
      <c r="F15" s="45">
        <v>153720</v>
      </c>
      <c r="G15" s="8">
        <v>1</v>
      </c>
      <c r="H15" s="8">
        <v>1</v>
      </c>
      <c r="I15" s="8">
        <v>1</v>
      </c>
      <c r="J15" s="9">
        <v>0</v>
      </c>
      <c r="K15" s="9">
        <v>0</v>
      </c>
      <c r="L15" s="9">
        <v>0</v>
      </c>
      <c r="M15" s="45">
        <v>6000</v>
      </c>
      <c r="N15" s="45">
        <v>6120</v>
      </c>
      <c r="O15" s="45">
        <v>6000</v>
      </c>
      <c r="P15" s="10">
        <f t="shared" si="0"/>
        <v>159720</v>
      </c>
      <c r="Q15" s="10">
        <f t="shared" si="1"/>
        <v>165840</v>
      </c>
      <c r="R15" s="10">
        <f t="shared" si="2"/>
        <v>171840</v>
      </c>
      <c r="S15" s="5"/>
    </row>
    <row r="16" spans="1:19" s="2" customFormat="1" ht="15.75">
      <c r="A16" s="20">
        <v>7</v>
      </c>
      <c r="B16" s="6" t="s">
        <v>10</v>
      </c>
      <c r="C16" s="19" t="s">
        <v>11</v>
      </c>
      <c r="D16" s="7">
        <v>1</v>
      </c>
      <c r="E16" s="7" t="s">
        <v>9</v>
      </c>
      <c r="F16" s="45">
        <v>165780</v>
      </c>
      <c r="G16" s="9">
        <v>0</v>
      </c>
      <c r="H16" s="9">
        <v>0</v>
      </c>
      <c r="I16" s="9">
        <v>0</v>
      </c>
      <c r="J16" s="22">
        <v>-1</v>
      </c>
      <c r="K16" s="9">
        <v>0</v>
      </c>
      <c r="L16" s="9">
        <v>0</v>
      </c>
      <c r="M16" s="10">
        <v>0</v>
      </c>
      <c r="N16" s="10">
        <v>0</v>
      </c>
      <c r="O16" s="10">
        <v>0</v>
      </c>
      <c r="P16" s="10">
        <f t="shared" si="0"/>
        <v>165780</v>
      </c>
      <c r="Q16" s="10">
        <f t="shared" si="1"/>
        <v>165780</v>
      </c>
      <c r="R16" s="10">
        <f t="shared" si="2"/>
        <v>165780</v>
      </c>
      <c r="S16" s="5" t="s">
        <v>20</v>
      </c>
    </row>
    <row r="17" spans="1:19" s="2" customFormat="1" ht="15.75">
      <c r="A17" s="5"/>
      <c r="B17" s="12" t="s">
        <v>41</v>
      </c>
      <c r="C17" s="7"/>
      <c r="D17" s="7"/>
      <c r="E17" s="13"/>
      <c r="F17" s="9"/>
      <c r="G17" s="8"/>
      <c r="H17" s="8"/>
      <c r="I17" s="8"/>
      <c r="J17" s="9"/>
      <c r="K17" s="9"/>
      <c r="L17" s="9"/>
      <c r="M17" s="10"/>
      <c r="N17" s="10"/>
      <c r="O17" s="10"/>
      <c r="P17" s="10"/>
      <c r="Q17" s="10"/>
      <c r="R17" s="10"/>
      <c r="S17" s="5"/>
    </row>
    <row r="18" spans="1:19" s="2" customFormat="1" ht="15.75">
      <c r="A18" s="20">
        <v>8</v>
      </c>
      <c r="B18" s="14" t="s">
        <v>28</v>
      </c>
      <c r="C18" s="7" t="s">
        <v>14</v>
      </c>
      <c r="D18" s="7">
        <v>2</v>
      </c>
      <c r="E18" s="13">
        <v>2</v>
      </c>
      <c r="F18" s="9"/>
      <c r="G18" s="8">
        <v>2</v>
      </c>
      <c r="H18" s="8">
        <v>2</v>
      </c>
      <c r="I18" s="8">
        <v>2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f t="shared" si="0"/>
        <v>0</v>
      </c>
      <c r="Q18" s="10">
        <f t="shared" si="1"/>
        <v>0</v>
      </c>
      <c r="R18" s="10">
        <f t="shared" si="2"/>
        <v>0</v>
      </c>
      <c r="S18" s="5"/>
    </row>
    <row r="19" spans="1:19" s="2" customFormat="1" ht="15.75">
      <c r="A19" s="20">
        <v>9</v>
      </c>
      <c r="B19" s="14" t="s">
        <v>70</v>
      </c>
      <c r="C19" s="7" t="s">
        <v>71</v>
      </c>
      <c r="D19" s="7">
        <v>1</v>
      </c>
      <c r="E19" s="7" t="s">
        <v>9</v>
      </c>
      <c r="F19" s="9"/>
      <c r="G19" s="8">
        <v>1</v>
      </c>
      <c r="H19" s="8">
        <v>1</v>
      </c>
      <c r="I19" s="8">
        <v>1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f t="shared" ref="P19" si="3">SUM(F19+M19)</f>
        <v>0</v>
      </c>
      <c r="Q19" s="10">
        <f t="shared" ref="Q19" si="4">SUM(P19+N19)</f>
        <v>0</v>
      </c>
      <c r="R19" s="10">
        <f t="shared" ref="R19" si="5">SUM(Q19+O19)</f>
        <v>0</v>
      </c>
      <c r="S19" s="5"/>
    </row>
    <row r="20" spans="1:19" s="2" customFormat="1" ht="15.75">
      <c r="A20" s="5"/>
      <c r="B20" s="12" t="s">
        <v>3</v>
      </c>
      <c r="C20" s="7"/>
      <c r="D20" s="7"/>
      <c r="E20" s="13"/>
      <c r="F20" s="9"/>
      <c r="G20" s="8"/>
      <c r="H20" s="8"/>
      <c r="I20" s="8"/>
      <c r="J20" s="9"/>
      <c r="K20" s="9"/>
      <c r="L20" s="9"/>
      <c r="M20" s="10"/>
      <c r="N20" s="10"/>
      <c r="O20" s="10"/>
      <c r="P20" s="10"/>
      <c r="Q20" s="10"/>
      <c r="R20" s="10"/>
      <c r="S20" s="5"/>
    </row>
    <row r="21" spans="1:19" s="2" customFormat="1" ht="15.75">
      <c r="A21" s="20">
        <v>10</v>
      </c>
      <c r="B21" s="14" t="s">
        <v>29</v>
      </c>
      <c r="C21" s="7"/>
      <c r="D21" s="7">
        <v>1</v>
      </c>
      <c r="E21" s="13">
        <v>1</v>
      </c>
      <c r="F21" s="45">
        <v>150720</v>
      </c>
      <c r="G21" s="8">
        <v>1</v>
      </c>
      <c r="H21" s="8">
        <v>1</v>
      </c>
      <c r="I21" s="8">
        <v>1</v>
      </c>
      <c r="J21" s="9">
        <v>0</v>
      </c>
      <c r="K21" s="9">
        <v>0</v>
      </c>
      <c r="L21" s="9">
        <v>0</v>
      </c>
      <c r="M21" s="45">
        <v>6120</v>
      </c>
      <c r="N21" s="45">
        <v>8280</v>
      </c>
      <c r="O21" s="45">
        <v>6600</v>
      </c>
      <c r="P21" s="10">
        <f t="shared" si="0"/>
        <v>156840</v>
      </c>
      <c r="Q21" s="10">
        <f t="shared" si="1"/>
        <v>165120</v>
      </c>
      <c r="R21" s="10">
        <f t="shared" si="2"/>
        <v>171720</v>
      </c>
      <c r="S21" s="5"/>
    </row>
    <row r="22" spans="1:19" s="2" customFormat="1" ht="15.75">
      <c r="A22" s="5"/>
      <c r="B22" s="12" t="s">
        <v>4</v>
      </c>
      <c r="C22" s="7"/>
      <c r="D22" s="7"/>
      <c r="E22" s="13"/>
      <c r="F22" s="9"/>
      <c r="G22" s="8"/>
      <c r="H22" s="8"/>
      <c r="I22" s="8"/>
      <c r="J22" s="9"/>
      <c r="K22" s="9"/>
      <c r="L22" s="9"/>
      <c r="M22" s="10"/>
      <c r="N22" s="10"/>
      <c r="O22" s="10"/>
      <c r="P22" s="10"/>
      <c r="Q22" s="10"/>
      <c r="R22" s="10"/>
      <c r="S22" s="5"/>
    </row>
    <row r="23" spans="1:19" s="2" customFormat="1" ht="15.75">
      <c r="A23" s="20">
        <v>11</v>
      </c>
      <c r="B23" s="14" t="s">
        <v>15</v>
      </c>
      <c r="C23" s="7"/>
      <c r="D23" s="7">
        <v>1</v>
      </c>
      <c r="E23" s="13">
        <v>1</v>
      </c>
      <c r="F23" s="45">
        <v>116760</v>
      </c>
      <c r="G23" s="8">
        <v>1</v>
      </c>
      <c r="H23" s="8">
        <v>1</v>
      </c>
      <c r="I23" s="8">
        <v>1</v>
      </c>
      <c r="J23" s="9">
        <v>0</v>
      </c>
      <c r="K23" s="9">
        <v>0</v>
      </c>
      <c r="L23" s="9">
        <v>0</v>
      </c>
      <c r="M23" s="46">
        <v>4670</v>
      </c>
      <c r="N23" s="46">
        <v>4857</v>
      </c>
      <c r="O23" s="46">
        <v>5052</v>
      </c>
      <c r="P23" s="10">
        <f t="shared" si="0"/>
        <v>121430</v>
      </c>
      <c r="Q23" s="10">
        <f t="shared" si="1"/>
        <v>126287</v>
      </c>
      <c r="R23" s="10">
        <f t="shared" si="2"/>
        <v>131339</v>
      </c>
      <c r="S23" s="5"/>
    </row>
    <row r="24" spans="1:19" s="2" customFormat="1" ht="15.75">
      <c r="A24" s="20">
        <v>12</v>
      </c>
      <c r="B24" s="14" t="s">
        <v>16</v>
      </c>
      <c r="C24" s="7"/>
      <c r="D24" s="7">
        <v>3</v>
      </c>
      <c r="E24" s="13">
        <v>3</v>
      </c>
      <c r="F24" s="9">
        <v>0</v>
      </c>
      <c r="G24" s="8">
        <v>3</v>
      </c>
      <c r="H24" s="8">
        <v>3</v>
      </c>
      <c r="I24" s="8">
        <v>3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10">
        <f t="shared" si="0"/>
        <v>0</v>
      </c>
      <c r="Q24" s="10">
        <f t="shared" si="1"/>
        <v>0</v>
      </c>
      <c r="R24" s="10">
        <f t="shared" si="2"/>
        <v>0</v>
      </c>
      <c r="S24" s="5"/>
    </row>
    <row r="25" spans="1:19" s="2" customFormat="1" ht="15.75">
      <c r="A25" s="20">
        <v>13</v>
      </c>
      <c r="B25" s="14" t="s">
        <v>17</v>
      </c>
      <c r="C25" s="7"/>
      <c r="D25" s="7">
        <v>1</v>
      </c>
      <c r="E25" s="13">
        <v>1</v>
      </c>
      <c r="F25" s="45">
        <v>112800</v>
      </c>
      <c r="G25" s="8">
        <v>1</v>
      </c>
      <c r="H25" s="8">
        <v>1</v>
      </c>
      <c r="I25" s="8">
        <v>1</v>
      </c>
      <c r="J25" s="9">
        <v>0</v>
      </c>
      <c r="K25" s="9">
        <v>0</v>
      </c>
      <c r="L25" s="9">
        <v>0</v>
      </c>
      <c r="M25" s="46">
        <v>4512</v>
      </c>
      <c r="N25" s="46">
        <v>4692</v>
      </c>
      <c r="O25" s="46">
        <v>4880</v>
      </c>
      <c r="P25" s="10">
        <f t="shared" si="0"/>
        <v>117312</v>
      </c>
      <c r="Q25" s="10">
        <f t="shared" si="1"/>
        <v>122004</v>
      </c>
      <c r="R25" s="10">
        <f t="shared" si="2"/>
        <v>126884</v>
      </c>
      <c r="S25" s="5"/>
    </row>
    <row r="26" spans="1:19" s="2" customFormat="1" ht="15.75">
      <c r="A26" s="20">
        <v>14</v>
      </c>
      <c r="B26" s="14" t="s">
        <v>18</v>
      </c>
      <c r="C26" s="7"/>
      <c r="D26" s="7">
        <v>1</v>
      </c>
      <c r="E26" s="13">
        <v>1</v>
      </c>
      <c r="F26" s="9">
        <v>108000</v>
      </c>
      <c r="G26" s="8">
        <v>1</v>
      </c>
      <c r="H26" s="8">
        <v>1</v>
      </c>
      <c r="I26" s="8">
        <v>1</v>
      </c>
      <c r="J26" s="9">
        <v>0</v>
      </c>
      <c r="K26" s="9">
        <v>0</v>
      </c>
      <c r="L26" s="9">
        <v>0</v>
      </c>
      <c r="M26" s="10">
        <v>0</v>
      </c>
      <c r="N26" s="10">
        <v>0</v>
      </c>
      <c r="O26" s="10">
        <v>0</v>
      </c>
      <c r="P26" s="10">
        <f t="shared" si="0"/>
        <v>108000</v>
      </c>
      <c r="Q26" s="10">
        <f t="shared" si="1"/>
        <v>108000</v>
      </c>
      <c r="R26" s="10">
        <f t="shared" si="2"/>
        <v>108000</v>
      </c>
      <c r="S26" s="5"/>
    </row>
    <row r="27" spans="1:19" s="2" customFormat="1" ht="15.75">
      <c r="A27" s="20">
        <v>15</v>
      </c>
      <c r="B27" s="52" t="s">
        <v>19</v>
      </c>
      <c r="C27" s="53"/>
      <c r="D27" s="53">
        <v>1</v>
      </c>
      <c r="E27" s="54">
        <v>1</v>
      </c>
      <c r="F27" s="55">
        <v>108000</v>
      </c>
      <c r="G27" s="56">
        <v>1</v>
      </c>
      <c r="H27" s="56">
        <v>1</v>
      </c>
      <c r="I27" s="56">
        <v>1</v>
      </c>
      <c r="J27" s="55">
        <v>0</v>
      </c>
      <c r="K27" s="55">
        <v>0</v>
      </c>
      <c r="L27" s="55">
        <v>0</v>
      </c>
      <c r="M27" s="57">
        <v>0</v>
      </c>
      <c r="N27" s="57">
        <v>0</v>
      </c>
      <c r="O27" s="57">
        <v>0</v>
      </c>
      <c r="P27" s="57">
        <f t="shared" si="0"/>
        <v>108000</v>
      </c>
      <c r="Q27" s="57">
        <f t="shared" si="1"/>
        <v>108000</v>
      </c>
      <c r="R27" s="57">
        <f t="shared" si="2"/>
        <v>108000</v>
      </c>
      <c r="S27" s="48"/>
    </row>
    <row r="28" spans="1:19" s="2" customFormat="1" ht="15.75">
      <c r="A28" s="79"/>
      <c r="B28" s="80"/>
      <c r="C28" s="81"/>
      <c r="D28" s="81"/>
      <c r="E28" s="82"/>
      <c r="F28" s="83"/>
      <c r="G28" s="84"/>
      <c r="H28" s="84"/>
      <c r="I28" s="84"/>
      <c r="J28" s="83"/>
      <c r="K28" s="83"/>
      <c r="L28" s="83"/>
      <c r="M28" s="85"/>
      <c r="N28" s="85"/>
      <c r="O28" s="85"/>
      <c r="P28" s="85"/>
      <c r="Q28" s="85"/>
      <c r="R28" s="85"/>
      <c r="S28" s="39"/>
    </row>
    <row r="29" spans="1:19" s="60" customFormat="1" ht="15" customHeight="1">
      <c r="A29" s="127" t="s">
        <v>5</v>
      </c>
      <c r="B29" s="127" t="s">
        <v>43</v>
      </c>
      <c r="C29" s="59"/>
      <c r="D29" s="59"/>
      <c r="E29" s="119" t="s">
        <v>44</v>
      </c>
      <c r="F29" s="120"/>
      <c r="G29" s="119" t="s">
        <v>45</v>
      </c>
      <c r="H29" s="120"/>
      <c r="I29" s="121"/>
      <c r="J29" s="130" t="s">
        <v>13</v>
      </c>
      <c r="K29" s="131"/>
      <c r="L29" s="132"/>
      <c r="M29" s="119" t="s">
        <v>46</v>
      </c>
      <c r="N29" s="120"/>
      <c r="O29" s="121"/>
      <c r="P29" s="119" t="s">
        <v>47</v>
      </c>
      <c r="Q29" s="120"/>
      <c r="R29" s="121"/>
      <c r="S29" s="127" t="s">
        <v>8</v>
      </c>
    </row>
    <row r="30" spans="1:19" s="60" customFormat="1" ht="15.75">
      <c r="A30" s="128"/>
      <c r="B30" s="128"/>
      <c r="C30" s="61" t="s">
        <v>6</v>
      </c>
      <c r="D30" s="61" t="s">
        <v>7</v>
      </c>
      <c r="E30" s="116"/>
      <c r="F30" s="125"/>
      <c r="G30" s="122" t="s">
        <v>48</v>
      </c>
      <c r="H30" s="123"/>
      <c r="I30" s="124"/>
      <c r="J30" s="134" t="s">
        <v>49</v>
      </c>
      <c r="K30" s="135"/>
      <c r="L30" s="136"/>
      <c r="M30" s="122"/>
      <c r="N30" s="123"/>
      <c r="O30" s="124"/>
      <c r="P30" s="122"/>
      <c r="Q30" s="123"/>
      <c r="R30" s="124"/>
      <c r="S30" s="128"/>
    </row>
    <row r="31" spans="1:19" s="60" customFormat="1" ht="15.75">
      <c r="A31" s="128"/>
      <c r="B31" s="128"/>
      <c r="C31" s="61" t="s">
        <v>12</v>
      </c>
      <c r="D31" s="61" t="s">
        <v>50</v>
      </c>
      <c r="E31" s="61" t="s">
        <v>7</v>
      </c>
      <c r="F31" s="115" t="s">
        <v>23</v>
      </c>
      <c r="G31" s="116" t="s">
        <v>51</v>
      </c>
      <c r="H31" s="117"/>
      <c r="I31" s="118"/>
      <c r="J31" s="63"/>
      <c r="K31" s="64"/>
      <c r="L31" s="65"/>
      <c r="M31" s="116"/>
      <c r="N31" s="125"/>
      <c r="O31" s="126"/>
      <c r="P31" s="116"/>
      <c r="Q31" s="125"/>
      <c r="R31" s="126"/>
      <c r="S31" s="128"/>
    </row>
    <row r="32" spans="1:19" s="60" customFormat="1" ht="15.75">
      <c r="A32" s="129"/>
      <c r="B32" s="129"/>
      <c r="C32" s="66"/>
      <c r="D32" s="66"/>
      <c r="E32" s="66" t="s">
        <v>0</v>
      </c>
      <c r="F32" s="64" t="s">
        <v>52</v>
      </c>
      <c r="G32" s="67">
        <v>2558</v>
      </c>
      <c r="H32" s="68">
        <v>2559</v>
      </c>
      <c r="I32" s="69">
        <v>2560</v>
      </c>
      <c r="J32" s="70">
        <v>2558</v>
      </c>
      <c r="K32" s="71">
        <v>2559</v>
      </c>
      <c r="L32" s="72">
        <v>2560</v>
      </c>
      <c r="M32" s="70">
        <v>2558</v>
      </c>
      <c r="N32" s="71">
        <v>2559</v>
      </c>
      <c r="O32" s="72">
        <v>2560</v>
      </c>
      <c r="P32" s="70">
        <v>2558</v>
      </c>
      <c r="Q32" s="71">
        <v>2559</v>
      </c>
      <c r="R32" s="70">
        <v>2560</v>
      </c>
      <c r="S32" s="129"/>
    </row>
    <row r="33" spans="1:19" s="2" customFormat="1" ht="15.75">
      <c r="A33" s="3"/>
      <c r="B33" s="73" t="s">
        <v>30</v>
      </c>
      <c r="C33" s="74"/>
      <c r="D33" s="74"/>
      <c r="E33" s="75"/>
      <c r="F33" s="76"/>
      <c r="G33" s="77"/>
      <c r="H33" s="77"/>
      <c r="I33" s="77"/>
      <c r="J33" s="76"/>
      <c r="K33" s="76"/>
      <c r="L33" s="76"/>
      <c r="M33" s="78"/>
      <c r="N33" s="78"/>
      <c r="O33" s="78"/>
      <c r="P33" s="78"/>
      <c r="Q33" s="78"/>
      <c r="R33" s="78"/>
      <c r="S33" s="3"/>
    </row>
    <row r="34" spans="1:19" s="2" customFormat="1" ht="15.75">
      <c r="A34" s="49"/>
      <c r="B34" s="58" t="s">
        <v>2</v>
      </c>
      <c r="C34" s="50"/>
      <c r="D34" s="50"/>
      <c r="E34" s="51"/>
      <c r="F34" s="43"/>
      <c r="G34" s="42"/>
      <c r="H34" s="42"/>
      <c r="I34" s="42"/>
      <c r="J34" s="43"/>
      <c r="K34" s="43"/>
      <c r="L34" s="43"/>
      <c r="M34" s="44"/>
      <c r="N34" s="44"/>
      <c r="O34" s="44"/>
      <c r="P34" s="44"/>
      <c r="Q34" s="44"/>
      <c r="R34" s="44"/>
      <c r="S34" s="49"/>
    </row>
    <row r="35" spans="1:19" s="2" customFormat="1" ht="15.75">
      <c r="A35" s="20">
        <v>16</v>
      </c>
      <c r="B35" s="14" t="s">
        <v>56</v>
      </c>
      <c r="C35" s="7">
        <v>7</v>
      </c>
      <c r="D35" s="7">
        <v>1</v>
      </c>
      <c r="E35" s="13">
        <v>1</v>
      </c>
      <c r="F35" s="45">
        <v>313440</v>
      </c>
      <c r="G35" s="8">
        <v>1</v>
      </c>
      <c r="H35" s="8">
        <v>1</v>
      </c>
      <c r="I35" s="8">
        <v>1</v>
      </c>
      <c r="J35" s="9">
        <v>0</v>
      </c>
      <c r="K35" s="9">
        <v>0</v>
      </c>
      <c r="L35" s="9">
        <v>0</v>
      </c>
      <c r="M35" s="45">
        <v>11160</v>
      </c>
      <c r="N35" s="45">
        <v>11280</v>
      </c>
      <c r="O35" s="45">
        <v>11760</v>
      </c>
      <c r="P35" s="10">
        <f t="shared" si="0"/>
        <v>324600</v>
      </c>
      <c r="Q35" s="10">
        <f t="shared" si="1"/>
        <v>335880</v>
      </c>
      <c r="R35" s="10">
        <f t="shared" si="2"/>
        <v>347640</v>
      </c>
      <c r="S35" s="5"/>
    </row>
    <row r="36" spans="1:19" s="2" customFormat="1" ht="15.75">
      <c r="A36" s="20">
        <v>17</v>
      </c>
      <c r="B36" s="14" t="s">
        <v>31</v>
      </c>
      <c r="C36" s="7">
        <v>5</v>
      </c>
      <c r="D36" s="7">
        <v>1</v>
      </c>
      <c r="E36" s="13">
        <v>1</v>
      </c>
      <c r="F36" s="45">
        <v>231600</v>
      </c>
      <c r="G36" s="8">
        <v>1</v>
      </c>
      <c r="H36" s="8">
        <v>1</v>
      </c>
      <c r="I36" s="8">
        <v>1</v>
      </c>
      <c r="J36" s="9">
        <v>0</v>
      </c>
      <c r="K36" s="9">
        <v>0</v>
      </c>
      <c r="L36" s="9">
        <v>0</v>
      </c>
      <c r="M36" s="45">
        <v>8880</v>
      </c>
      <c r="N36" s="45">
        <v>8760</v>
      </c>
      <c r="O36" s="45">
        <v>8760</v>
      </c>
      <c r="P36" s="10">
        <f t="shared" si="0"/>
        <v>240480</v>
      </c>
      <c r="Q36" s="10">
        <f t="shared" si="1"/>
        <v>249240</v>
      </c>
      <c r="R36" s="10">
        <f t="shared" si="2"/>
        <v>258000</v>
      </c>
      <c r="S36" s="5"/>
    </row>
    <row r="37" spans="1:19" s="2" customFormat="1" ht="15.75">
      <c r="A37" s="20">
        <v>18</v>
      </c>
      <c r="B37" s="14" t="s">
        <v>32</v>
      </c>
      <c r="C37" s="7">
        <v>5</v>
      </c>
      <c r="D37" s="7">
        <v>1</v>
      </c>
      <c r="E37" s="13">
        <v>1</v>
      </c>
      <c r="F37" s="45">
        <v>223080</v>
      </c>
      <c r="G37" s="8">
        <v>1</v>
      </c>
      <c r="H37" s="8">
        <v>1</v>
      </c>
      <c r="I37" s="8">
        <v>1</v>
      </c>
      <c r="J37" s="9">
        <v>0</v>
      </c>
      <c r="K37" s="9">
        <v>0</v>
      </c>
      <c r="L37" s="9">
        <v>0</v>
      </c>
      <c r="M37" s="45">
        <v>8520</v>
      </c>
      <c r="N37" s="45">
        <v>8880</v>
      </c>
      <c r="O37" s="45">
        <v>8760</v>
      </c>
      <c r="P37" s="10">
        <f t="shared" si="0"/>
        <v>231600</v>
      </c>
      <c r="Q37" s="10">
        <f t="shared" si="1"/>
        <v>240480</v>
      </c>
      <c r="R37" s="10">
        <f t="shared" si="2"/>
        <v>249240</v>
      </c>
      <c r="S37" s="5"/>
    </row>
    <row r="38" spans="1:19" s="2" customFormat="1" ht="15.75">
      <c r="A38" s="20">
        <v>19</v>
      </c>
      <c r="B38" s="14" t="s">
        <v>33</v>
      </c>
      <c r="C38" s="19" t="s">
        <v>22</v>
      </c>
      <c r="D38" s="7">
        <v>1</v>
      </c>
      <c r="E38" s="7" t="s">
        <v>9</v>
      </c>
      <c r="F38" s="45">
        <v>198960</v>
      </c>
      <c r="G38" s="8">
        <v>1</v>
      </c>
      <c r="H38" s="8">
        <v>1</v>
      </c>
      <c r="I38" s="8">
        <v>1</v>
      </c>
      <c r="J38" s="9">
        <v>0</v>
      </c>
      <c r="K38" s="9">
        <v>0</v>
      </c>
      <c r="L38" s="9">
        <v>0</v>
      </c>
      <c r="M38" s="45">
        <v>7080</v>
      </c>
      <c r="N38" s="45">
        <v>7080</v>
      </c>
      <c r="O38" s="45">
        <v>7080</v>
      </c>
      <c r="P38" s="10">
        <f t="shared" si="0"/>
        <v>206040</v>
      </c>
      <c r="Q38" s="10">
        <f t="shared" si="1"/>
        <v>213120</v>
      </c>
      <c r="R38" s="10">
        <f t="shared" si="2"/>
        <v>220200</v>
      </c>
      <c r="S38" s="5" t="s">
        <v>42</v>
      </c>
    </row>
    <row r="39" spans="1:19" s="2" customFormat="1" ht="15.75">
      <c r="A39" s="20">
        <v>20</v>
      </c>
      <c r="B39" s="14" t="s">
        <v>34</v>
      </c>
      <c r="C39" s="19" t="s">
        <v>11</v>
      </c>
      <c r="D39" s="7">
        <v>1</v>
      </c>
      <c r="E39" s="7" t="s">
        <v>9</v>
      </c>
      <c r="F39" s="45">
        <v>165780</v>
      </c>
      <c r="G39" s="8">
        <v>1</v>
      </c>
      <c r="H39" s="8">
        <v>1</v>
      </c>
      <c r="I39" s="8">
        <v>1</v>
      </c>
      <c r="J39" s="9">
        <v>0</v>
      </c>
      <c r="K39" s="9">
        <v>0</v>
      </c>
      <c r="L39" s="9">
        <v>0</v>
      </c>
      <c r="M39" s="45">
        <v>5640</v>
      </c>
      <c r="N39" s="45">
        <v>5640</v>
      </c>
      <c r="O39" s="45">
        <v>5640</v>
      </c>
      <c r="P39" s="10">
        <f t="shared" si="0"/>
        <v>171420</v>
      </c>
      <c r="Q39" s="10">
        <f t="shared" si="1"/>
        <v>177060</v>
      </c>
      <c r="R39" s="10">
        <f t="shared" si="2"/>
        <v>182700</v>
      </c>
      <c r="S39" s="5" t="s">
        <v>42</v>
      </c>
    </row>
    <row r="40" spans="1:19" s="2" customFormat="1" ht="15.75">
      <c r="A40" s="5"/>
      <c r="B40" s="12" t="s">
        <v>4</v>
      </c>
      <c r="C40" s="7"/>
      <c r="D40" s="7"/>
      <c r="E40" s="13"/>
      <c r="F40" s="9"/>
      <c r="G40" s="8"/>
      <c r="H40" s="8"/>
      <c r="I40" s="8"/>
      <c r="J40" s="9"/>
      <c r="K40" s="9"/>
      <c r="L40" s="9"/>
      <c r="M40" s="10"/>
      <c r="N40" s="10"/>
      <c r="O40" s="10"/>
      <c r="P40" s="10"/>
      <c r="Q40" s="10"/>
      <c r="R40" s="10"/>
      <c r="S40" s="5"/>
    </row>
    <row r="41" spans="1:19" s="2" customFormat="1" ht="15.75">
      <c r="A41" s="20">
        <v>21</v>
      </c>
      <c r="B41" s="14" t="s">
        <v>21</v>
      </c>
      <c r="C41" s="7"/>
      <c r="D41" s="7">
        <v>1</v>
      </c>
      <c r="E41" s="13">
        <v>1</v>
      </c>
      <c r="F41" s="45">
        <v>112800</v>
      </c>
      <c r="G41" s="8">
        <v>1</v>
      </c>
      <c r="H41" s="8">
        <v>1</v>
      </c>
      <c r="I41" s="8">
        <v>1</v>
      </c>
      <c r="J41" s="9">
        <v>0</v>
      </c>
      <c r="K41" s="9">
        <v>0</v>
      </c>
      <c r="L41" s="9">
        <v>0</v>
      </c>
      <c r="M41" s="46">
        <v>4512</v>
      </c>
      <c r="N41" s="46">
        <v>4692</v>
      </c>
      <c r="O41" s="46">
        <v>4880</v>
      </c>
      <c r="P41" s="10">
        <f t="shared" si="0"/>
        <v>117312</v>
      </c>
      <c r="Q41" s="10">
        <f t="shared" si="1"/>
        <v>122004</v>
      </c>
      <c r="R41" s="10">
        <f t="shared" si="2"/>
        <v>126884</v>
      </c>
      <c r="S41" s="5"/>
    </row>
    <row r="42" spans="1:19" s="2" customFormat="1" ht="15.75">
      <c r="A42" s="5"/>
      <c r="B42" s="11" t="s">
        <v>35</v>
      </c>
      <c r="C42" s="7"/>
      <c r="D42" s="7"/>
      <c r="E42" s="13"/>
      <c r="F42" s="9"/>
      <c r="G42" s="8"/>
      <c r="H42" s="8"/>
      <c r="I42" s="8"/>
      <c r="J42" s="9"/>
      <c r="K42" s="9"/>
      <c r="L42" s="9"/>
      <c r="M42" s="10"/>
      <c r="N42" s="10"/>
      <c r="O42" s="10"/>
      <c r="P42" s="10"/>
      <c r="Q42" s="10"/>
      <c r="R42" s="10"/>
      <c r="S42" s="5"/>
    </row>
    <row r="43" spans="1:19" s="2" customFormat="1" ht="15.75">
      <c r="A43" s="5"/>
      <c r="B43" s="12" t="s">
        <v>2</v>
      </c>
      <c r="C43" s="7"/>
      <c r="D43" s="7"/>
      <c r="E43" s="13"/>
      <c r="F43" s="9"/>
      <c r="G43" s="8"/>
      <c r="H43" s="8"/>
      <c r="I43" s="8"/>
      <c r="J43" s="9"/>
      <c r="K43" s="9"/>
      <c r="L43" s="9"/>
      <c r="M43" s="10"/>
      <c r="N43" s="10"/>
      <c r="O43" s="10"/>
      <c r="P43" s="10"/>
      <c r="Q43" s="10"/>
      <c r="R43" s="10"/>
      <c r="S43" s="5"/>
    </row>
    <row r="44" spans="1:19" s="2" customFormat="1" ht="15.75">
      <c r="A44" s="20">
        <v>22</v>
      </c>
      <c r="B44" s="14" t="s">
        <v>57</v>
      </c>
      <c r="C44" s="7">
        <v>7</v>
      </c>
      <c r="D44" s="7">
        <v>1</v>
      </c>
      <c r="E44" s="13">
        <v>1</v>
      </c>
      <c r="F44" s="45">
        <v>313440</v>
      </c>
      <c r="G44" s="8">
        <v>1</v>
      </c>
      <c r="H44" s="8">
        <v>1</v>
      </c>
      <c r="I44" s="8">
        <v>1</v>
      </c>
      <c r="J44" s="9">
        <v>0</v>
      </c>
      <c r="K44" s="9">
        <v>0</v>
      </c>
      <c r="L44" s="9">
        <v>0</v>
      </c>
      <c r="M44" s="45">
        <v>11160</v>
      </c>
      <c r="N44" s="45">
        <v>11280</v>
      </c>
      <c r="O44" s="45">
        <v>11760</v>
      </c>
      <c r="P44" s="10">
        <f t="shared" si="0"/>
        <v>324600</v>
      </c>
      <c r="Q44" s="10">
        <f t="shared" si="1"/>
        <v>335880</v>
      </c>
      <c r="R44" s="10">
        <f t="shared" si="2"/>
        <v>347640</v>
      </c>
      <c r="S44" s="5"/>
    </row>
    <row r="45" spans="1:19" s="2" customFormat="1" ht="15.75">
      <c r="A45" s="20">
        <v>23</v>
      </c>
      <c r="B45" s="14" t="s">
        <v>36</v>
      </c>
      <c r="C45" s="7">
        <v>5</v>
      </c>
      <c r="D45" s="7">
        <v>1</v>
      </c>
      <c r="E45" s="13">
        <v>1</v>
      </c>
      <c r="F45" s="45">
        <v>176160</v>
      </c>
      <c r="G45" s="8">
        <v>1</v>
      </c>
      <c r="H45" s="8">
        <v>1</v>
      </c>
      <c r="I45" s="8">
        <v>1</v>
      </c>
      <c r="J45" s="9">
        <v>0</v>
      </c>
      <c r="K45" s="9">
        <v>0</v>
      </c>
      <c r="L45" s="9">
        <v>0</v>
      </c>
      <c r="M45" s="45">
        <v>7320</v>
      </c>
      <c r="N45" s="45">
        <v>7560</v>
      </c>
      <c r="O45" s="45">
        <v>7560</v>
      </c>
      <c r="P45" s="10">
        <f t="shared" si="0"/>
        <v>183480</v>
      </c>
      <c r="Q45" s="10">
        <f t="shared" si="1"/>
        <v>191040</v>
      </c>
      <c r="R45" s="10">
        <f t="shared" si="2"/>
        <v>198600</v>
      </c>
      <c r="S45" s="5"/>
    </row>
    <row r="46" spans="1:19" s="2" customFormat="1" ht="15.75">
      <c r="A46" s="20">
        <v>24</v>
      </c>
      <c r="B46" s="14" t="s">
        <v>27</v>
      </c>
      <c r="C46" s="19" t="s">
        <v>22</v>
      </c>
      <c r="D46" s="7">
        <v>1</v>
      </c>
      <c r="E46" s="7" t="s">
        <v>9</v>
      </c>
      <c r="F46" s="45">
        <v>198960</v>
      </c>
      <c r="G46" s="8">
        <v>1</v>
      </c>
      <c r="H46" s="8">
        <v>1</v>
      </c>
      <c r="I46" s="8">
        <v>1</v>
      </c>
      <c r="J46" s="9">
        <v>0</v>
      </c>
      <c r="K46" s="9">
        <v>0</v>
      </c>
      <c r="L46" s="9">
        <v>0</v>
      </c>
      <c r="M46" s="45">
        <v>7080</v>
      </c>
      <c r="N46" s="45">
        <v>7080</v>
      </c>
      <c r="O46" s="45">
        <v>7080</v>
      </c>
      <c r="P46" s="10">
        <f t="shared" si="0"/>
        <v>206040</v>
      </c>
      <c r="Q46" s="10">
        <f t="shared" si="1"/>
        <v>213120</v>
      </c>
      <c r="R46" s="10">
        <f t="shared" si="2"/>
        <v>220200</v>
      </c>
      <c r="S46" s="5" t="s">
        <v>42</v>
      </c>
    </row>
    <row r="47" spans="1:19" s="2" customFormat="1" ht="15.75">
      <c r="A47" s="20">
        <v>25</v>
      </c>
      <c r="B47" s="14" t="s">
        <v>37</v>
      </c>
      <c r="C47" s="7">
        <v>2</v>
      </c>
      <c r="D47" s="7">
        <v>1</v>
      </c>
      <c r="E47" s="13">
        <v>1</v>
      </c>
      <c r="F47" s="45">
        <v>135600</v>
      </c>
      <c r="G47" s="8">
        <v>1</v>
      </c>
      <c r="H47" s="8">
        <v>1</v>
      </c>
      <c r="I47" s="8">
        <v>1</v>
      </c>
      <c r="J47" s="9">
        <v>0</v>
      </c>
      <c r="K47" s="9">
        <v>0</v>
      </c>
      <c r="L47" s="9">
        <v>0</v>
      </c>
      <c r="M47" s="45">
        <v>5160</v>
      </c>
      <c r="N47" s="45">
        <v>5400</v>
      </c>
      <c r="O47" s="45">
        <v>5640</v>
      </c>
      <c r="P47" s="10">
        <f t="shared" si="0"/>
        <v>140760</v>
      </c>
      <c r="Q47" s="10">
        <f t="shared" si="1"/>
        <v>146160</v>
      </c>
      <c r="R47" s="10">
        <f t="shared" si="2"/>
        <v>151800</v>
      </c>
      <c r="S47" s="5"/>
    </row>
    <row r="48" spans="1:19" s="2" customFormat="1" ht="15.75">
      <c r="A48" s="5"/>
      <c r="B48" s="12" t="s">
        <v>4</v>
      </c>
      <c r="C48" s="7"/>
      <c r="D48" s="7"/>
      <c r="E48" s="13"/>
      <c r="F48" s="9"/>
      <c r="G48" s="8"/>
      <c r="H48" s="8"/>
      <c r="I48" s="8"/>
      <c r="J48" s="9"/>
      <c r="K48" s="9"/>
      <c r="L48" s="9"/>
      <c r="M48" s="10"/>
      <c r="N48" s="10"/>
      <c r="O48" s="10"/>
      <c r="P48" s="10"/>
      <c r="Q48" s="10"/>
      <c r="R48" s="10"/>
      <c r="S48" s="5"/>
    </row>
    <row r="49" spans="1:21" s="2" customFormat="1" ht="15.75">
      <c r="A49" s="20">
        <v>26</v>
      </c>
      <c r="B49" s="14" t="s">
        <v>38</v>
      </c>
      <c r="C49" s="7"/>
      <c r="D49" s="7">
        <v>1</v>
      </c>
      <c r="E49" s="13">
        <v>1</v>
      </c>
      <c r="F49" s="45">
        <v>133320</v>
      </c>
      <c r="G49" s="8">
        <v>1</v>
      </c>
      <c r="H49" s="8">
        <v>1</v>
      </c>
      <c r="I49" s="8">
        <v>1</v>
      </c>
      <c r="J49" s="9">
        <v>0</v>
      </c>
      <c r="K49" s="9">
        <v>0</v>
      </c>
      <c r="L49" s="9">
        <v>0</v>
      </c>
      <c r="M49" s="46">
        <v>5333</v>
      </c>
      <c r="N49" s="46">
        <v>5546</v>
      </c>
      <c r="O49" s="46">
        <v>5768</v>
      </c>
      <c r="P49" s="10">
        <f t="shared" si="0"/>
        <v>138653</v>
      </c>
      <c r="Q49" s="10">
        <f t="shared" si="1"/>
        <v>144199</v>
      </c>
      <c r="R49" s="10">
        <f t="shared" si="2"/>
        <v>149967</v>
      </c>
      <c r="S49" s="5"/>
    </row>
    <row r="50" spans="1:21" s="2" customFormat="1" ht="15.75">
      <c r="A50" s="20">
        <v>27</v>
      </c>
      <c r="B50" s="14" t="s">
        <v>39</v>
      </c>
      <c r="C50" s="7"/>
      <c r="D50" s="7">
        <v>5</v>
      </c>
      <c r="E50" s="90">
        <v>5</v>
      </c>
      <c r="F50" s="91">
        <v>540000</v>
      </c>
      <c r="G50" s="92">
        <v>5</v>
      </c>
      <c r="H50" s="93">
        <v>5</v>
      </c>
      <c r="I50" s="92">
        <v>5</v>
      </c>
      <c r="J50" s="91">
        <v>0</v>
      </c>
      <c r="K50" s="94">
        <v>0</v>
      </c>
      <c r="L50" s="91">
        <v>0</v>
      </c>
      <c r="M50" s="95">
        <v>0</v>
      </c>
      <c r="N50" s="95">
        <v>0</v>
      </c>
      <c r="O50" s="95">
        <v>0</v>
      </c>
      <c r="P50" s="95">
        <f t="shared" si="0"/>
        <v>540000</v>
      </c>
      <c r="Q50" s="96">
        <f t="shared" si="1"/>
        <v>540000</v>
      </c>
      <c r="R50" s="96">
        <f t="shared" si="2"/>
        <v>540000</v>
      </c>
      <c r="S50" s="97"/>
    </row>
    <row r="51" spans="1:21" s="29" customFormat="1" ht="18">
      <c r="A51" s="26" t="s">
        <v>58</v>
      </c>
      <c r="B51" s="15" t="s">
        <v>1</v>
      </c>
      <c r="C51" s="27" t="s">
        <v>9</v>
      </c>
      <c r="D51" s="86">
        <f t="shared" ref="D51" si="6">SUM(D8:D50)</f>
        <v>34</v>
      </c>
      <c r="E51" s="137">
        <v>27</v>
      </c>
      <c r="F51" s="106">
        <v>4216560</v>
      </c>
      <c r="G51" s="138">
        <v>33</v>
      </c>
      <c r="H51" s="138">
        <v>33</v>
      </c>
      <c r="I51" s="138">
        <v>33</v>
      </c>
      <c r="J51" s="100">
        <v>-1</v>
      </c>
      <c r="K51" s="100" t="s">
        <v>69</v>
      </c>
      <c r="L51" s="100" t="s">
        <v>69</v>
      </c>
      <c r="M51" s="99">
        <v>128887</v>
      </c>
      <c r="N51" s="99">
        <v>161207</v>
      </c>
      <c r="O51" s="99">
        <v>161880</v>
      </c>
      <c r="P51" s="99">
        <v>5179207</v>
      </c>
      <c r="Q51" s="99">
        <v>5340414</v>
      </c>
      <c r="R51" s="99">
        <v>5502294</v>
      </c>
      <c r="S51" s="112"/>
      <c r="U51" s="30"/>
    </row>
    <row r="52" spans="1:21" s="29" customFormat="1" ht="18">
      <c r="A52" s="31" t="s">
        <v>59</v>
      </c>
      <c r="B52" s="16" t="s">
        <v>60</v>
      </c>
      <c r="C52" s="32"/>
      <c r="D52" s="87"/>
      <c r="E52" s="104"/>
      <c r="F52" s="107"/>
      <c r="G52" s="101"/>
      <c r="H52" s="101"/>
      <c r="I52" s="101"/>
      <c r="J52" s="101"/>
      <c r="K52" s="101"/>
      <c r="L52" s="101"/>
      <c r="M52" s="98"/>
      <c r="N52" s="98"/>
      <c r="O52" s="98"/>
      <c r="P52" s="102">
        <v>1035841</v>
      </c>
      <c r="Q52" s="102">
        <v>1068083</v>
      </c>
      <c r="R52" s="102">
        <v>1100459</v>
      </c>
      <c r="S52" s="113"/>
      <c r="U52" s="30"/>
    </row>
    <row r="53" spans="1:21" s="29" customFormat="1" ht="18">
      <c r="A53" s="33"/>
      <c r="B53" s="17" t="s">
        <v>61</v>
      </c>
      <c r="C53" s="34"/>
      <c r="D53" s="88"/>
      <c r="E53" s="105"/>
      <c r="F53" s="108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14"/>
      <c r="U53" s="30"/>
    </row>
    <row r="54" spans="1:21" s="29" customFormat="1" ht="18">
      <c r="A54" s="26" t="s">
        <v>62</v>
      </c>
      <c r="B54" s="15" t="s">
        <v>63</v>
      </c>
      <c r="C54" s="27"/>
      <c r="D54" s="89"/>
      <c r="E54" s="98"/>
      <c r="F54" s="109"/>
      <c r="G54" s="101"/>
      <c r="H54" s="101"/>
      <c r="I54" s="101"/>
      <c r="J54" s="101"/>
      <c r="K54" s="101"/>
      <c r="L54" s="101"/>
      <c r="M54" s="98"/>
      <c r="N54" s="98"/>
      <c r="O54" s="98"/>
      <c r="P54" s="102">
        <v>6215048</v>
      </c>
      <c r="Q54" s="102">
        <v>6408497</v>
      </c>
      <c r="R54" s="102">
        <v>6602753</v>
      </c>
      <c r="S54" s="112"/>
    </row>
    <row r="55" spans="1:21" s="29" customFormat="1" ht="18">
      <c r="A55" s="35" t="s">
        <v>64</v>
      </c>
      <c r="B55" s="18" t="s">
        <v>65</v>
      </c>
      <c r="C55" s="27"/>
      <c r="D55" s="27"/>
      <c r="E55" s="98"/>
      <c r="F55" s="110"/>
      <c r="G55" s="98"/>
      <c r="H55" s="98"/>
      <c r="I55" s="98"/>
      <c r="J55" s="98"/>
      <c r="K55" s="98"/>
      <c r="L55" s="98"/>
      <c r="M55" s="98"/>
      <c r="N55" s="98"/>
      <c r="O55" s="98"/>
      <c r="P55" s="98">
        <v>25.78</v>
      </c>
      <c r="Q55" s="98">
        <v>25.31</v>
      </c>
      <c r="R55" s="98">
        <v>24.84</v>
      </c>
      <c r="S55" s="112"/>
    </row>
    <row r="56" spans="1:21" s="29" customFormat="1" ht="18">
      <c r="A56" s="33"/>
      <c r="B56" s="17" t="s">
        <v>66</v>
      </c>
      <c r="C56" s="28"/>
      <c r="D56" s="28"/>
      <c r="E56" s="98"/>
      <c r="F56" s="111"/>
      <c r="G56" s="100"/>
      <c r="H56" s="100"/>
      <c r="I56" s="100"/>
      <c r="J56" s="100"/>
      <c r="K56" s="100"/>
      <c r="L56" s="100"/>
      <c r="M56" s="98"/>
      <c r="N56" s="98"/>
      <c r="O56" s="98"/>
      <c r="P56" s="103">
        <v>24111914</v>
      </c>
      <c r="Q56" s="103">
        <v>25317510</v>
      </c>
      <c r="R56" s="103">
        <v>26583386</v>
      </c>
      <c r="S56" s="112"/>
      <c r="T56" s="30"/>
      <c r="U56" s="30"/>
    </row>
    <row r="68" spans="6:19">
      <c r="F68" s="23"/>
      <c r="S68" s="1"/>
    </row>
    <row r="69" spans="6:19">
      <c r="O69" s="24"/>
      <c r="P69" s="24"/>
      <c r="S69" s="1"/>
    </row>
    <row r="70" spans="6:19" ht="15.75">
      <c r="O70" s="24"/>
      <c r="P70" s="25"/>
      <c r="S70" s="1"/>
    </row>
  </sheetData>
  <mergeCells count="23">
    <mergeCell ref="A1:S1"/>
    <mergeCell ref="A29:A32"/>
    <mergeCell ref="B29:B32"/>
    <mergeCell ref="E29:F30"/>
    <mergeCell ref="G29:I29"/>
    <mergeCell ref="J29:L29"/>
    <mergeCell ref="M29:O31"/>
    <mergeCell ref="P29:R31"/>
    <mergeCell ref="S29:S32"/>
    <mergeCell ref="G30:I30"/>
    <mergeCell ref="J30:L30"/>
    <mergeCell ref="G31:I31"/>
    <mergeCell ref="P3:R5"/>
    <mergeCell ref="S3:S6"/>
    <mergeCell ref="G4:I4"/>
    <mergeCell ref="J4:L4"/>
    <mergeCell ref="G5:I5"/>
    <mergeCell ref="M3:O5"/>
    <mergeCell ref="A3:A6"/>
    <mergeCell ref="B3:B6"/>
    <mergeCell ref="E3:F4"/>
    <mergeCell ref="G3:I3"/>
    <mergeCell ref="J3:L3"/>
  </mergeCells>
  <pageMargins left="0.38" right="0.15748031496062992" top="1.1811023622047245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ภาระค่าใช่จ่าย</vt:lpstr>
    </vt:vector>
  </TitlesOfParts>
  <Company>KKD 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2011 V.2</dc:creator>
  <cp:lastModifiedBy>KKD 2011 V.2</cp:lastModifiedBy>
  <cp:lastPrinted>2014-10-08T03:42:25Z</cp:lastPrinted>
  <dcterms:created xsi:type="dcterms:W3CDTF">2014-08-13T02:54:04Z</dcterms:created>
  <dcterms:modified xsi:type="dcterms:W3CDTF">2014-10-14T02:40:39Z</dcterms:modified>
</cp:coreProperties>
</file>